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filterPrivacy="1" defaultThemeVersion="124226"/>
  <xr:revisionPtr revIDLastSave="0" documentId="13_ncr:1_{C1A3F86E-1A8C-4D9D-AD6C-A68495E8AE4F}" xr6:coauthVersionLast="36" xr6:coauthVersionMax="36" xr10:uidLastSave="{00000000-0000-0000-0000-000000000000}"/>
  <bookViews>
    <workbookView xWindow="0" yWindow="0" windowWidth="4200" windowHeight="636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Sheet1!$A$1:$J$38</definedName>
  </definedNames>
  <calcPr calcId="191029"/>
</workbook>
</file>

<file path=xl/calcChain.xml><?xml version="1.0" encoding="utf-8"?>
<calcChain xmlns="http://schemas.openxmlformats.org/spreadsheetml/2006/main">
  <c r="H29" i="1" l="1"/>
  <c r="H25" i="1"/>
  <c r="H19" i="1"/>
  <c r="F18" i="1" l="1"/>
  <c r="I18" i="1" l="1"/>
  <c r="I20" i="1"/>
  <c r="I21" i="1"/>
  <c r="I22" i="1"/>
  <c r="I24" i="1"/>
  <c r="I25" i="1"/>
  <c r="I26" i="1"/>
  <c r="I27" i="1"/>
  <c r="I28" i="1"/>
  <c r="I30" i="1"/>
  <c r="I31" i="1"/>
  <c r="I32" i="1"/>
  <c r="I13" i="1"/>
  <c r="I14" i="1"/>
  <c r="I15" i="1"/>
  <c r="I16" i="1"/>
  <c r="I17" i="1"/>
  <c r="I11" i="1"/>
  <c r="I12" i="1"/>
  <c r="I10" i="1"/>
</calcChain>
</file>

<file path=xl/sharedStrings.xml><?xml version="1.0" encoding="utf-8"?>
<sst xmlns="http://schemas.openxmlformats.org/spreadsheetml/2006/main" count="86" uniqueCount="78">
  <si>
    <t>বাংলাদেশ ক্ষুদ্র ও কুটির শিল্প করপোরেশন (বিসিক)</t>
  </si>
  <si>
    <t>ক্রম. নং</t>
  </si>
  <si>
    <t>কার্যক্রম</t>
  </si>
  <si>
    <t>কর্মসম্পাদন সূচক</t>
  </si>
  <si>
    <t xml:space="preserve">বিগত মাসের পূর্ব মাসে অর্জন  </t>
  </si>
  <si>
    <t xml:space="preserve">বিগত মাসে অর্জন  </t>
  </si>
  <si>
    <t>ক্রমপুজ্ঞিত অর্জন</t>
  </si>
  <si>
    <t>অর্জন এর হার (%)</t>
  </si>
  <si>
    <t>মন্তব্য</t>
  </si>
  <si>
    <t>কৌশলগত উদ্দেশ্যসমূহ</t>
  </si>
  <si>
    <t>[২.২] উদ্যোক্তা তৈরিতে বিসিক-এ  প্রশিক্ষণ আয়োজন</t>
  </si>
  <si>
    <t>বিসিক জেলা কার্যালয়,ঝিনাইদহ-৭৩০০</t>
  </si>
  <si>
    <t>বিবেচ্য মাসে অর্জন</t>
  </si>
  <si>
    <t>[১.১] প্রজেক্ট প্রফাইল প্রণয়ন</t>
  </si>
  <si>
    <t>[১.১.১] প্রণয়নকৃত প্রজেক্ট প্রফাইল</t>
  </si>
  <si>
    <t>[১.২] বিপণন সমীক্ষা প্রণয়ন</t>
  </si>
  <si>
    <r>
      <t>[১.</t>
    </r>
    <r>
      <rPr>
        <i/>
        <sz val="11"/>
        <color theme="1"/>
        <rFont val="Nikosh"/>
      </rPr>
      <t>৩</t>
    </r>
    <r>
      <rPr>
        <sz val="11"/>
        <color theme="1"/>
        <rFont val="Nikosh"/>
      </rPr>
      <t>.১] বিতরণকৃত পণ্যের নকশা নমুনা</t>
    </r>
  </si>
  <si>
    <r>
      <t>[১.</t>
    </r>
    <r>
      <rPr>
        <i/>
        <sz val="11"/>
        <color theme="1"/>
        <rFont val="Nikosh"/>
      </rPr>
      <t>৪</t>
    </r>
    <r>
      <rPr>
        <sz val="11"/>
        <color theme="1"/>
        <rFont val="Nikosh"/>
      </rPr>
      <t>] কারিগরি তথ্য বিতরণ</t>
    </r>
  </si>
  <si>
    <r>
      <t>[১.</t>
    </r>
    <r>
      <rPr>
        <i/>
        <sz val="11"/>
        <color theme="1"/>
        <rFont val="Nikosh"/>
      </rPr>
      <t>৪</t>
    </r>
    <r>
      <rPr>
        <sz val="11"/>
        <color theme="1"/>
        <rFont val="Nikosh"/>
      </rPr>
      <t>.১] বিতরণকৃত কারিগরি তথ্য</t>
    </r>
  </si>
  <si>
    <t>[১.৫] প্রকল্প প্রস্তাব প্রণয়ন ও মূল্যায়ন</t>
  </si>
  <si>
    <t>[১.৫.১] প্রণয়ন ও মূল্যায়নকৃত প্রকল্প প্রস্তাব</t>
  </si>
  <si>
    <t>[১.৬] ব্যাংকের মাধ্যমে ঋণ ব্যবস্থা ও সহায়তাকরণ</t>
  </si>
  <si>
    <t>[১.৬.১] ঋণ বিতরণকৃত শিল্প ইউনিট</t>
  </si>
  <si>
    <t>[১.৭] শিল্প ইউনিট নিবন্ধন</t>
  </si>
  <si>
    <t>[১.৭.১] নিবন্ধিত শিল্প ইউনিট</t>
  </si>
  <si>
    <t>[১.৮] শিল্পনগরীর অব্যবহৃত প্লট বরাদ্দকরণ</t>
  </si>
  <si>
    <t>[১.৮.১] প্লট বরাদ্দকরণের লক্ষ্যে অনুষ্ঠিত এলএসি কমিটির সভা</t>
  </si>
  <si>
    <t>[১.৯] শিল্পনগরীর কার্যক্রমে গতিশীলতা আনয়নে শিল্পনগরীর শিল্প ইউনিট পরিদর্শন</t>
  </si>
  <si>
    <t xml:space="preserve">[১.৯.১] পরিদর্শনকৃত শিল্প ইউনিট </t>
  </si>
  <si>
    <t>[১.১০] রুগ্ন/বন্ধ শিল্প ইউনিট চালুকরণ</t>
  </si>
  <si>
    <t>[১.১০.১] চালুকৃত শিল্প ইউনিট</t>
  </si>
  <si>
    <t>[১.১১] মুজিববর্ষ উপলক্ষ্যে বিসিকে বৃক্ষরোপন কর্মসূচি</t>
  </si>
  <si>
    <t>[১.১১.১] রোপণকৃত বৃক্ষ</t>
  </si>
  <si>
    <t>[২.১] শিল্প উদ্যোক্তা চিহ্নিতকরণ</t>
  </si>
  <si>
    <t>[২.১.১] চিহ্নিত শিল্প উদ্যোক্তা</t>
  </si>
  <si>
    <t>[২.২.১] বিসিকে প্রশিক্ষিত উদ্যোক্তা</t>
  </si>
  <si>
    <t>[২.৩] বিসিক নিজস্ব তহবিল (বিনিত) থেকে ঋণ বিতরণ</t>
  </si>
  <si>
    <t>[২.৩.১] বিতরণকৃত বিনিত ঋণের পরিমান</t>
  </si>
  <si>
    <t>[২.৪] বিনিত ঋণের ক্রমপুঞ্জিত আদায়</t>
  </si>
  <si>
    <t>[২.৪.১]  বিনিত ঋণের ক্রমপুঞ্জিত আদায়ের হার</t>
  </si>
  <si>
    <t>[১.২.১] প্রণয়নকৃত বিপণন সমীক্ষা</t>
  </si>
  <si>
    <t>[২.৫] কোভিড -১৯ মোকাবেলায় প্রণোদনা  প্যাকেজের আওতায় ৫০ কোটি টাকার ঋণ বিতরণ</t>
  </si>
  <si>
    <t>[২.৫.১] বিতরণকৃত প্রণোদনা প্যাকেজের ঋণের পরিমান</t>
  </si>
  <si>
    <t>[২.৬] কোভিড -১৯ মোকাবেলায় প্রণোদনা  প্যাকেজের ঋণ আদায়</t>
  </si>
  <si>
    <t>[২.৬.১] প্রণোদনা ঋণের আদায়ের হার</t>
  </si>
  <si>
    <t>[২.৭] ক্ষুদ্র ও কুটির শিল্প  স্থাপনের মাধ্যমে কর্মসংস্থানের সুযোগ সৃষ্টিকরণে সহায়তা</t>
  </si>
  <si>
    <t>[২.৭.১] মোট সৃষ্ট কর্মসংস্থান</t>
  </si>
  <si>
    <t>[২.৮] নারীদের কর্মসংস্থানের সুযোগ সৃষ্টিকরণে সহায়তা</t>
  </si>
  <si>
    <t>[২.৮.১] সৃষ্ট নারী কর্মসংস্থান</t>
  </si>
  <si>
    <t>[৩.১] বিসিক শিল্প মেলা আয়োজন</t>
  </si>
  <si>
    <t>[৩.১.১] আয়োজিত শিল্প মেলা</t>
  </si>
  <si>
    <t>[৩.২] বিভিন্ন মেলায় অংশগ্রহণ</t>
  </si>
  <si>
    <t>[৩.২.১] অংশগ্রহণকৃত মেলা</t>
  </si>
  <si>
    <t>[৩.৩] মধু উৎপাদনে সহায়তা</t>
  </si>
  <si>
    <t>[৩.৩.১] বেসরকারি উদ্যোক্তাদের মাধ্যমে উৎপাদিত মধুর পরিমাণ</t>
  </si>
  <si>
    <t>[৪.১] সকল কর্মকর্তার আইএপি বাস্তবায়ন</t>
  </si>
  <si>
    <t>[৪.১.১] আইএপি’র ত্রৈমাসিক অগ্রগতি প্রতিবেদন ঊর্ধ্বতন অফিসে (বিসিক আঞ্চলিক কার্যালয়) প্রেরণ</t>
  </si>
  <si>
    <t>[৪.২] অডিট আপত্তি নিষ্পত্তি কার্যক্রম উন্নয়ন</t>
  </si>
  <si>
    <t>[৪.২.১] অডিট আপত্তি নিষ্পত্তিকৃত</t>
  </si>
  <si>
    <t>[৪.৩] বিদ্যমান মামলা নিষ্পত্তিকরণ</t>
  </si>
  <si>
    <t>[৪.৩.১] নিষ্পত্তিকৃত মামলা</t>
  </si>
  <si>
    <t>-</t>
  </si>
  <si>
    <t>সুশাসন ও সংস্কারমূলক কর্মসম্পাদনের ক্ষেত্রসমূহ</t>
  </si>
  <si>
    <t>১) শুদ্ধাচার কর্মপরিকল্পনা বাস্তবায়ন</t>
  </si>
  <si>
    <t>শুদ্ধাচার কর্মপরিকল্পনা বাস্তবায়িত</t>
  </si>
  <si>
    <t>২) ই-গভর্ন্যান্স/ উদ্ভাবন কর্মপরিকল্পনা বাস্তবায়ন</t>
  </si>
  <si>
    <t>ই-গভর্ন্যান্স/ উদ্ভাবন কর্মপরিকল্পনা বাস্তবায়িত</t>
  </si>
  <si>
    <t>৩) তথ্য অধিকার কর্মপরিকল্পনা বাস্তবায়ন</t>
  </si>
  <si>
    <t>তথ্য অধিকার কর্মপরিকল্পনা বাস্তবায়িত</t>
  </si>
  <si>
    <t>৪) অভিযোগ প্রতিকার কর্মপরিকল্পনা বাস্তবায়ন</t>
  </si>
  <si>
    <t>অভিযোগ প্রতিকার কর্মপরিকল্পনা বাস্তবায়িত</t>
  </si>
  <si>
    <t>৫) সেবা প্রদান প্রতিশ্রুতি কর্মপরিকল্পনা বাস্তবায়ন</t>
  </si>
  <si>
    <t>সেবা প্রদান প্রতিশ্রুতি কর্মপরিকল্পনা বাস্তবায়িত</t>
  </si>
  <si>
    <t>১০০%</t>
  </si>
  <si>
    <r>
      <t>[১.</t>
    </r>
    <r>
      <rPr>
        <i/>
        <sz val="11"/>
        <rFont val="Nikosh"/>
      </rPr>
      <t>৩</t>
    </r>
    <r>
      <rPr>
        <sz val="11"/>
        <rFont val="Nikosh"/>
      </rPr>
      <t>] পণ্যের নকশা নমুনা বিতরণ</t>
    </r>
  </si>
  <si>
    <t xml:space="preserve">২০২২-২০২৩ অর্থবছরের লক্ষ্যমাত্রা </t>
  </si>
  <si>
    <t xml:space="preserve"> </t>
  </si>
  <si>
    <r>
      <t>বার্ষিক কর্মসম্পাদন চুক্তি (এপিএ) এর লক্ষ্যমাত্রা অর্জন মার্চ</t>
    </r>
    <r>
      <rPr>
        <b/>
        <sz val="12"/>
        <rFont val="Nikosh"/>
      </rPr>
      <t>-২০২৩ খ্রি.</t>
    </r>
    <r>
      <rPr>
        <b/>
        <sz val="12"/>
        <color theme="1"/>
        <rFont val="Nikosh"/>
      </rPr>
      <t xml:space="preserve"> পর্যন্ত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</si>
</sst>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5000445]0"/>
    <numFmt numFmtId="165" formatCode="[$-5000445]0.##"/>
    <numFmt numFmtId="166" formatCode="[$-5000445]0.#"/>
  </numFmts>
  <fonts count="14" x14ac:knownFonts="1">
    <font>
      <sz val="11"/>
      <color theme="1"/>
      <name val="Calibri"/>
      <family val="2"/>
      <scheme val="minor"/>
    </font>
    <font>
      <sz val="18"/>
      <color theme="1"/>
      <name val="Nikosh"/>
    </font>
    <font>
      <sz val="11"/>
      <color theme="1"/>
      <name val="Nikosh"/>
    </font>
    <font>
      <sz val="14"/>
      <color theme="1"/>
      <name val="Nikosh"/>
    </font>
    <font>
      <b/>
      <sz val="12"/>
      <color theme="1"/>
      <name val="Nikosh"/>
    </font>
    <font>
      <b/>
      <sz val="12"/>
      <name val="Nikosh"/>
    </font>
    <font>
      <b/>
      <sz val="13"/>
      <color theme="1"/>
      <name val="Nikosh"/>
    </font>
    <font>
      <b/>
      <sz val="11"/>
      <color theme="1"/>
      <name val="Nikosh"/>
    </font>
    <font>
      <sz val="11"/>
      <color rgb="FF000000"/>
      <name val="Nikosh"/>
    </font>
    <font>
      <sz val="11"/>
      <name val="Nikosh"/>
    </font>
    <font>
      <sz val="11"/>
      <color theme="1"/>
      <name val="SutonnyMJ"/>
    </font>
    <font>
      <sz val="11"/>
      <color theme="1"/>
      <name val="NikoshBAN"/>
    </font>
    <font>
      <i/>
      <sz val="11"/>
      <color theme="1"/>
      <name val="Nikosh"/>
    </font>
    <font>
      <i/>
      <sz val="11"/>
      <name val="Nikosh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/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top" wrapText="1"/>
    </xf>
    <xf numFmtId="1" fontId="4" fillId="0" borderId="1" xfId="0" applyNumberFormat="1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164" fontId="4" fillId="0" borderId="7" xfId="0" applyNumberFormat="1" applyFont="1" applyBorder="1" applyAlignment="1">
      <alignment horizontal="center" vertical="top" wrapText="1"/>
    </xf>
    <xf numFmtId="164" fontId="4" fillId="0" borderId="8" xfId="0" applyNumberFormat="1" applyFont="1" applyBorder="1" applyAlignment="1">
      <alignment horizontal="center" vertical="top" wrapText="1"/>
    </xf>
    <xf numFmtId="1" fontId="11" fillId="0" borderId="1" xfId="0" applyNumberFormat="1" applyFont="1" applyBorder="1" applyAlignment="1">
      <alignment horizontal="center" vertical="center"/>
    </xf>
    <xf numFmtId="0" fontId="2" fillId="0" borderId="0" xfId="0" applyFont="1" applyBorder="1"/>
    <xf numFmtId="164" fontId="2" fillId="0" borderId="0" xfId="0" applyNumberFormat="1" applyFont="1" applyBorder="1"/>
    <xf numFmtId="0" fontId="2" fillId="0" borderId="0" xfId="0" applyFont="1" applyBorder="1" applyAlignment="1">
      <alignment wrapText="1"/>
    </xf>
    <xf numFmtId="164" fontId="2" fillId="0" borderId="0" xfId="0" applyNumberFormat="1" applyFont="1" applyBorder="1" applyAlignment="1">
      <alignment wrapText="1"/>
    </xf>
    <xf numFmtId="164" fontId="2" fillId="0" borderId="1" xfId="0" applyNumberFormat="1" applyFont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vertical="center"/>
    </xf>
    <xf numFmtId="1" fontId="11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164" fontId="8" fillId="0" borderId="0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left" vertical="center"/>
    </xf>
    <xf numFmtId="1" fontId="11" fillId="0" borderId="1" xfId="0" applyNumberFormat="1" applyFont="1" applyBorder="1" applyAlignment="1">
      <alignment horizontal="left" vertical="center"/>
    </xf>
    <xf numFmtId="16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65" fontId="2" fillId="0" borderId="1" xfId="0" applyNumberFormat="1" applyFont="1" applyBorder="1" applyAlignment="1">
      <alignment vertical="center"/>
    </xf>
    <xf numFmtId="165" fontId="2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6" fillId="0" borderId="9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7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6"/>
  <sheetViews>
    <sheetView tabSelected="1" topLeftCell="A16" zoomScaleNormal="100" workbookViewId="0">
      <selection activeCell="N20" sqref="N20"/>
    </sheetView>
  </sheetViews>
  <sheetFormatPr defaultRowHeight="15.75" x14ac:dyDescent="0.3"/>
  <cols>
    <col min="1" max="1" width="6.7109375" style="1" customWidth="1"/>
    <col min="2" max="2" width="19.28515625" style="1" customWidth="1"/>
    <col min="3" max="3" width="18.140625" style="1" customWidth="1"/>
    <col min="4" max="4" width="10.140625" style="1" customWidth="1"/>
    <col min="5" max="5" width="9" style="1" customWidth="1"/>
    <col min="6" max="6" width="8.28515625" style="1" customWidth="1"/>
    <col min="7" max="7" width="7.42578125" style="1" customWidth="1"/>
    <col min="8" max="8" width="10.28515625" style="1" customWidth="1"/>
    <col min="9" max="9" width="8.7109375" style="1" customWidth="1"/>
    <col min="10" max="10" width="9.140625" style="1" customWidth="1"/>
    <col min="11" max="12" width="9.140625" style="1"/>
    <col min="13" max="13" width="0" style="1" hidden="1" customWidth="1"/>
    <col min="14" max="16384" width="9.140625" style="1"/>
  </cols>
  <sheetData>
    <row r="1" spans="1:16" ht="24.75" x14ac:dyDescent="0.3">
      <c r="A1" s="49" t="s">
        <v>0</v>
      </c>
      <c r="B1" s="50"/>
      <c r="C1" s="50"/>
      <c r="D1" s="50"/>
      <c r="E1" s="50"/>
      <c r="F1" s="50"/>
      <c r="G1" s="50"/>
      <c r="H1" s="50"/>
      <c r="I1" s="50"/>
      <c r="J1" s="51"/>
      <c r="N1" s="15"/>
      <c r="O1" s="15"/>
      <c r="P1" s="15"/>
    </row>
    <row r="2" spans="1:16" ht="19.5" x14ac:dyDescent="0.3">
      <c r="A2" s="52" t="s">
        <v>11</v>
      </c>
      <c r="B2" s="53"/>
      <c r="C2" s="53"/>
      <c r="D2" s="53"/>
      <c r="E2" s="53"/>
      <c r="F2" s="53"/>
      <c r="G2" s="53"/>
      <c r="H2" s="53"/>
      <c r="I2" s="53"/>
      <c r="J2" s="54"/>
      <c r="N2" s="15"/>
      <c r="O2" s="15"/>
      <c r="P2" s="15"/>
    </row>
    <row r="3" spans="1:16" ht="16.5" x14ac:dyDescent="0.3">
      <c r="A3" s="55" t="s">
        <v>77</v>
      </c>
      <c r="B3" s="56"/>
      <c r="C3" s="56"/>
      <c r="D3" s="56"/>
      <c r="E3" s="56"/>
      <c r="F3" s="56"/>
      <c r="G3" s="56"/>
      <c r="H3" s="56"/>
      <c r="I3" s="56"/>
      <c r="J3" s="57"/>
      <c r="N3" s="15"/>
      <c r="O3" s="15"/>
      <c r="P3" s="15"/>
    </row>
    <row r="4" spans="1:16" ht="16.5" x14ac:dyDescent="0.3">
      <c r="A4" s="8"/>
      <c r="B4" s="2"/>
      <c r="C4" s="2"/>
      <c r="D4" s="2"/>
      <c r="E4" s="2"/>
      <c r="F4" s="2"/>
      <c r="G4" s="2"/>
      <c r="H4" s="2"/>
      <c r="I4" s="2"/>
      <c r="J4" s="9"/>
      <c r="N4" s="15"/>
      <c r="O4" s="15"/>
      <c r="P4" s="15"/>
    </row>
    <row r="5" spans="1:16" ht="82.5" x14ac:dyDescent="0.3">
      <c r="A5" s="10" t="s">
        <v>1</v>
      </c>
      <c r="B5" s="3" t="s">
        <v>2</v>
      </c>
      <c r="C5" s="3" t="s">
        <v>3</v>
      </c>
      <c r="D5" s="3" t="s">
        <v>75</v>
      </c>
      <c r="E5" s="3" t="s">
        <v>4</v>
      </c>
      <c r="F5" s="3" t="s">
        <v>5</v>
      </c>
      <c r="G5" s="3" t="s">
        <v>12</v>
      </c>
      <c r="H5" s="4" t="s">
        <v>6</v>
      </c>
      <c r="I5" s="3" t="s">
        <v>7</v>
      </c>
      <c r="J5" s="11" t="s">
        <v>8</v>
      </c>
      <c r="N5" s="15"/>
      <c r="O5" s="15"/>
      <c r="P5" s="15"/>
    </row>
    <row r="6" spans="1:16" ht="16.5" x14ac:dyDescent="0.3">
      <c r="A6" s="12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13">
        <v>10</v>
      </c>
      <c r="N6" s="15"/>
      <c r="O6" s="15"/>
      <c r="P6" s="15"/>
    </row>
    <row r="7" spans="1:16" ht="16.5" customHeight="1" x14ac:dyDescent="0.35">
      <c r="A7" s="58" t="s">
        <v>9</v>
      </c>
      <c r="B7" s="59"/>
      <c r="C7" s="59"/>
      <c r="D7" s="59"/>
      <c r="E7" s="59"/>
      <c r="F7" s="59"/>
      <c r="G7" s="59"/>
      <c r="H7" s="59"/>
      <c r="I7" s="59"/>
      <c r="J7" s="60"/>
      <c r="N7" s="15"/>
      <c r="O7" s="15"/>
      <c r="P7" s="15"/>
    </row>
    <row r="8" spans="1:16" ht="53.25" customHeight="1" x14ac:dyDescent="0.3">
      <c r="A8" s="19">
        <v>1</v>
      </c>
      <c r="B8" s="33" t="s">
        <v>13</v>
      </c>
      <c r="C8" s="33" t="s">
        <v>14</v>
      </c>
      <c r="D8" s="6">
        <v>2</v>
      </c>
      <c r="E8" s="19">
        <v>0</v>
      </c>
      <c r="F8" s="19">
        <v>0</v>
      </c>
      <c r="G8" s="19">
        <v>0</v>
      </c>
      <c r="H8" s="19">
        <v>1</v>
      </c>
      <c r="I8" s="14">
        <v>50</v>
      </c>
      <c r="J8" s="34"/>
      <c r="N8" s="15"/>
      <c r="O8" s="16"/>
      <c r="P8" s="15"/>
    </row>
    <row r="9" spans="1:16" ht="43.5" customHeight="1" x14ac:dyDescent="0.3">
      <c r="A9" s="19">
        <v>2</v>
      </c>
      <c r="B9" s="33" t="s">
        <v>15</v>
      </c>
      <c r="C9" s="33" t="s">
        <v>40</v>
      </c>
      <c r="D9" s="6">
        <v>3</v>
      </c>
      <c r="E9" s="19">
        <v>0</v>
      </c>
      <c r="F9" s="45">
        <v>0</v>
      </c>
      <c r="G9" s="19">
        <v>0</v>
      </c>
      <c r="H9" s="19">
        <v>0</v>
      </c>
      <c r="I9" s="14">
        <v>0</v>
      </c>
      <c r="J9" s="35"/>
      <c r="N9" s="15"/>
      <c r="O9" s="16"/>
      <c r="P9" s="15"/>
    </row>
    <row r="10" spans="1:16" ht="42.75" customHeight="1" x14ac:dyDescent="0.3">
      <c r="A10" s="19">
        <v>3</v>
      </c>
      <c r="B10" s="41" t="s">
        <v>74</v>
      </c>
      <c r="C10" s="33" t="s">
        <v>16</v>
      </c>
      <c r="D10" s="6">
        <v>17</v>
      </c>
      <c r="E10" s="19">
        <v>1</v>
      </c>
      <c r="F10" s="45">
        <v>1</v>
      </c>
      <c r="G10" s="19">
        <v>2</v>
      </c>
      <c r="H10" s="19">
        <v>14</v>
      </c>
      <c r="I10" s="14">
        <f>H10/D10*100</f>
        <v>82.35294117647058</v>
      </c>
      <c r="J10" s="36"/>
      <c r="N10" s="15"/>
      <c r="O10" s="16"/>
      <c r="P10" s="15"/>
    </row>
    <row r="11" spans="1:16" ht="36" customHeight="1" x14ac:dyDescent="0.3">
      <c r="A11" s="19">
        <v>4</v>
      </c>
      <c r="B11" s="33" t="s">
        <v>17</v>
      </c>
      <c r="C11" s="33" t="s">
        <v>18</v>
      </c>
      <c r="D11" s="6">
        <v>11</v>
      </c>
      <c r="E11" s="19">
        <v>1</v>
      </c>
      <c r="F11" s="45">
        <v>2</v>
      </c>
      <c r="G11" s="19">
        <v>0</v>
      </c>
      <c r="H11" s="19">
        <v>9</v>
      </c>
      <c r="I11" s="14">
        <f t="shared" ref="I11:I32" si="0">H11/D11*100</f>
        <v>81.818181818181827</v>
      </c>
      <c r="J11" s="35"/>
      <c r="N11" s="15"/>
      <c r="O11" s="16"/>
      <c r="P11" s="15"/>
    </row>
    <row r="12" spans="1:16" ht="54" customHeight="1" x14ac:dyDescent="0.3">
      <c r="A12" s="19">
        <v>5</v>
      </c>
      <c r="B12" s="33" t="s">
        <v>19</v>
      </c>
      <c r="C12" s="33" t="s">
        <v>20</v>
      </c>
      <c r="D12" s="6">
        <v>77</v>
      </c>
      <c r="E12" s="19">
        <v>8</v>
      </c>
      <c r="F12" s="45">
        <v>8</v>
      </c>
      <c r="G12" s="19">
        <v>8</v>
      </c>
      <c r="H12" s="19">
        <v>56</v>
      </c>
      <c r="I12" s="14">
        <f t="shared" si="0"/>
        <v>72.727272727272734</v>
      </c>
      <c r="J12" s="35"/>
      <c r="N12" s="15"/>
      <c r="O12" s="16"/>
      <c r="P12" s="15"/>
    </row>
    <row r="13" spans="1:16" ht="63.75" customHeight="1" x14ac:dyDescent="0.3">
      <c r="A13" s="19">
        <v>6</v>
      </c>
      <c r="B13" s="33" t="s">
        <v>21</v>
      </c>
      <c r="C13" s="33" t="s">
        <v>22</v>
      </c>
      <c r="D13" s="6">
        <v>75</v>
      </c>
      <c r="E13" s="19">
        <v>8</v>
      </c>
      <c r="F13" s="45">
        <v>8</v>
      </c>
      <c r="G13" s="19">
        <v>8</v>
      </c>
      <c r="H13" s="19">
        <v>72</v>
      </c>
      <c r="I13" s="14">
        <f t="shared" si="0"/>
        <v>96</v>
      </c>
      <c r="J13" s="35"/>
      <c r="L13" s="1" t="s">
        <v>76</v>
      </c>
      <c r="N13" s="15"/>
      <c r="O13" s="16"/>
      <c r="P13" s="15"/>
    </row>
    <row r="14" spans="1:16" ht="40.5" customHeight="1" x14ac:dyDescent="0.3">
      <c r="A14" s="19">
        <v>7</v>
      </c>
      <c r="B14" s="33" t="s">
        <v>23</v>
      </c>
      <c r="C14" s="33" t="s">
        <v>24</v>
      </c>
      <c r="D14" s="6">
        <v>180</v>
      </c>
      <c r="E14" s="19">
        <v>3</v>
      </c>
      <c r="F14" s="45">
        <v>1</v>
      </c>
      <c r="G14" s="19">
        <v>1</v>
      </c>
      <c r="H14" s="19">
        <v>15</v>
      </c>
      <c r="I14" s="14">
        <f t="shared" si="0"/>
        <v>8.3333333333333321</v>
      </c>
      <c r="J14" s="35"/>
      <c r="N14" s="15"/>
      <c r="O14" s="16"/>
      <c r="P14" s="15"/>
    </row>
    <row r="15" spans="1:16" s="7" customFormat="1" ht="67.5" customHeight="1" x14ac:dyDescent="0.3">
      <c r="A15" s="19">
        <v>8</v>
      </c>
      <c r="B15" s="33" t="s">
        <v>25</v>
      </c>
      <c r="C15" s="33" t="s">
        <v>26</v>
      </c>
      <c r="D15" s="42">
        <v>2</v>
      </c>
      <c r="E15" s="42">
        <v>0</v>
      </c>
      <c r="F15" s="42">
        <v>0</v>
      </c>
      <c r="G15" s="6">
        <v>0</v>
      </c>
      <c r="H15" s="43">
        <v>0</v>
      </c>
      <c r="I15" s="44">
        <f t="shared" si="0"/>
        <v>0</v>
      </c>
      <c r="J15" s="33"/>
      <c r="N15" s="17"/>
      <c r="O15" s="18"/>
      <c r="P15" s="17"/>
    </row>
    <row r="16" spans="1:16" ht="63" x14ac:dyDescent="0.3">
      <c r="A16" s="19">
        <v>9</v>
      </c>
      <c r="B16" s="33" t="s">
        <v>27</v>
      </c>
      <c r="C16" s="33" t="s">
        <v>28</v>
      </c>
      <c r="D16" s="6">
        <v>60</v>
      </c>
      <c r="E16" s="19">
        <v>8</v>
      </c>
      <c r="F16" s="45">
        <v>9</v>
      </c>
      <c r="G16" s="19">
        <v>7</v>
      </c>
      <c r="H16" s="19">
        <v>58</v>
      </c>
      <c r="I16" s="14">
        <f t="shared" si="0"/>
        <v>96.666666666666671</v>
      </c>
      <c r="J16" s="35"/>
      <c r="N16" s="15"/>
      <c r="O16" s="16"/>
      <c r="P16" s="15"/>
    </row>
    <row r="17" spans="1:16" ht="40.5" customHeight="1" x14ac:dyDescent="0.3">
      <c r="A17" s="19">
        <v>10</v>
      </c>
      <c r="B17" s="33" t="s">
        <v>29</v>
      </c>
      <c r="C17" s="33" t="s">
        <v>30</v>
      </c>
      <c r="D17" s="6">
        <v>2</v>
      </c>
      <c r="E17" s="19">
        <v>0</v>
      </c>
      <c r="F17" s="46"/>
      <c r="G17" s="19">
        <v>0</v>
      </c>
      <c r="H17" s="19">
        <v>0</v>
      </c>
      <c r="I17" s="14">
        <f t="shared" si="0"/>
        <v>0</v>
      </c>
      <c r="J17" s="35"/>
      <c r="N17" s="15"/>
      <c r="O17" s="16"/>
      <c r="P17" s="15"/>
    </row>
    <row r="18" spans="1:16" ht="47.25" x14ac:dyDescent="0.3">
      <c r="A18" s="19">
        <v>11</v>
      </c>
      <c r="B18" s="33" t="s">
        <v>31</v>
      </c>
      <c r="C18" s="33" t="s">
        <v>32</v>
      </c>
      <c r="D18" s="6">
        <v>25</v>
      </c>
      <c r="E18" s="19">
        <v>10</v>
      </c>
      <c r="F18" s="45">
        <f>-Q19</f>
        <v>0</v>
      </c>
      <c r="G18" s="19">
        <v>0</v>
      </c>
      <c r="H18" s="19">
        <v>24</v>
      </c>
      <c r="I18" s="14">
        <f t="shared" si="0"/>
        <v>96</v>
      </c>
      <c r="J18" s="35"/>
      <c r="N18" s="15"/>
      <c r="O18" s="16"/>
      <c r="P18" s="15"/>
    </row>
    <row r="19" spans="1:16" ht="31.5" x14ac:dyDescent="0.3">
      <c r="A19" s="19">
        <v>12</v>
      </c>
      <c r="B19" s="33" t="s">
        <v>33</v>
      </c>
      <c r="C19" s="33" t="s">
        <v>34</v>
      </c>
      <c r="D19" s="6">
        <v>178</v>
      </c>
      <c r="E19" s="19">
        <v>32</v>
      </c>
      <c r="F19" s="45">
        <v>31</v>
      </c>
      <c r="G19" s="19">
        <v>28</v>
      </c>
      <c r="H19" s="19">
        <f>174+28</f>
        <v>202</v>
      </c>
      <c r="I19" s="14">
        <v>100</v>
      </c>
      <c r="J19" s="35"/>
      <c r="N19" s="15"/>
      <c r="O19" s="16"/>
      <c r="P19" s="15"/>
    </row>
    <row r="20" spans="1:16" ht="47.25" x14ac:dyDescent="0.3">
      <c r="A20" s="19">
        <v>13</v>
      </c>
      <c r="B20" s="33" t="s">
        <v>10</v>
      </c>
      <c r="C20" s="33" t="s">
        <v>35</v>
      </c>
      <c r="D20" s="6">
        <v>100</v>
      </c>
      <c r="E20" s="19">
        <v>0</v>
      </c>
      <c r="F20" s="45">
        <v>0</v>
      </c>
      <c r="G20" s="19">
        <v>0</v>
      </c>
      <c r="H20" s="19">
        <v>28</v>
      </c>
      <c r="I20" s="14">
        <f t="shared" si="0"/>
        <v>28.000000000000004</v>
      </c>
      <c r="J20" s="35"/>
      <c r="N20" s="15"/>
      <c r="O20" s="16"/>
      <c r="P20" s="15"/>
    </row>
    <row r="21" spans="1:16" ht="65.25" customHeight="1" x14ac:dyDescent="0.3">
      <c r="A21" s="19">
        <v>14</v>
      </c>
      <c r="B21" s="33" t="s">
        <v>36</v>
      </c>
      <c r="C21" s="33" t="s">
        <v>37</v>
      </c>
      <c r="D21" s="21">
        <v>15</v>
      </c>
      <c r="E21" s="19">
        <v>0</v>
      </c>
      <c r="F21" s="45">
        <v>0</v>
      </c>
      <c r="G21" s="19">
        <v>0</v>
      </c>
      <c r="H21" s="19">
        <v>12</v>
      </c>
      <c r="I21" s="14">
        <f t="shared" si="0"/>
        <v>80</v>
      </c>
      <c r="J21" s="35"/>
      <c r="N21" s="15"/>
      <c r="O21" s="16"/>
      <c r="P21" s="15"/>
    </row>
    <row r="22" spans="1:16" ht="46.5" customHeight="1" x14ac:dyDescent="0.3">
      <c r="A22" s="19">
        <v>15</v>
      </c>
      <c r="B22" s="33" t="s">
        <v>38</v>
      </c>
      <c r="C22" s="33" t="s">
        <v>39</v>
      </c>
      <c r="D22" s="6">
        <v>100</v>
      </c>
      <c r="E22" s="19">
        <v>100</v>
      </c>
      <c r="F22" s="45">
        <v>100</v>
      </c>
      <c r="G22" s="19">
        <v>100</v>
      </c>
      <c r="H22" s="19">
        <v>100</v>
      </c>
      <c r="I22" s="14">
        <f t="shared" si="0"/>
        <v>100</v>
      </c>
      <c r="J22" s="35"/>
      <c r="N22" s="15"/>
      <c r="O22" s="16"/>
      <c r="P22" s="15"/>
    </row>
    <row r="23" spans="1:16" ht="63" x14ac:dyDescent="0.3">
      <c r="A23" s="19">
        <v>16</v>
      </c>
      <c r="B23" s="33" t="s">
        <v>41</v>
      </c>
      <c r="C23" s="33" t="s">
        <v>42</v>
      </c>
      <c r="D23" s="21">
        <v>0</v>
      </c>
      <c r="E23" s="19">
        <v>0</v>
      </c>
      <c r="F23" s="45">
        <v>3</v>
      </c>
      <c r="G23" s="19">
        <v>15</v>
      </c>
      <c r="H23" s="19">
        <v>31</v>
      </c>
      <c r="I23" s="14">
        <v>100</v>
      </c>
      <c r="J23" s="35"/>
      <c r="N23" s="15"/>
      <c r="O23" s="16"/>
      <c r="P23" s="15"/>
    </row>
    <row r="24" spans="1:16" ht="47.25" x14ac:dyDescent="0.3">
      <c r="A24" s="19">
        <v>17</v>
      </c>
      <c r="B24" s="33" t="s">
        <v>43</v>
      </c>
      <c r="C24" s="33" t="s">
        <v>44</v>
      </c>
      <c r="D24" s="6">
        <v>100</v>
      </c>
      <c r="E24" s="19">
        <v>100</v>
      </c>
      <c r="F24" s="45">
        <v>100</v>
      </c>
      <c r="G24" s="19">
        <v>100</v>
      </c>
      <c r="H24" s="19">
        <v>100</v>
      </c>
      <c r="I24" s="14">
        <f t="shared" si="0"/>
        <v>100</v>
      </c>
      <c r="J24" s="35"/>
      <c r="N24" s="15"/>
      <c r="O24" s="16"/>
      <c r="P24" s="15"/>
    </row>
    <row r="25" spans="1:16" ht="83.25" customHeight="1" x14ac:dyDescent="0.3">
      <c r="A25" s="19">
        <v>18</v>
      </c>
      <c r="B25" s="33" t="s">
        <v>45</v>
      </c>
      <c r="C25" s="33" t="s">
        <v>46</v>
      </c>
      <c r="D25" s="6">
        <v>650</v>
      </c>
      <c r="E25" s="19">
        <v>49</v>
      </c>
      <c r="F25" s="45">
        <v>53</v>
      </c>
      <c r="G25" s="19">
        <v>45</v>
      </c>
      <c r="H25" s="19">
        <f>429+45</f>
        <v>474</v>
      </c>
      <c r="I25" s="14">
        <f t="shared" si="0"/>
        <v>72.92307692307692</v>
      </c>
      <c r="J25" s="35"/>
      <c r="N25" s="15"/>
      <c r="O25" s="16"/>
      <c r="P25" s="15"/>
    </row>
    <row r="26" spans="1:16" ht="57" customHeight="1" x14ac:dyDescent="0.3">
      <c r="A26" s="40">
        <v>19</v>
      </c>
      <c r="B26" s="33" t="s">
        <v>47</v>
      </c>
      <c r="C26" s="33" t="s">
        <v>48</v>
      </c>
      <c r="D26" s="6">
        <v>250</v>
      </c>
      <c r="E26" s="19">
        <v>10</v>
      </c>
      <c r="F26" s="45">
        <v>23</v>
      </c>
      <c r="G26" s="19">
        <v>14</v>
      </c>
      <c r="H26" s="19">
        <v>100</v>
      </c>
      <c r="I26" s="14">
        <f t="shared" si="0"/>
        <v>40</v>
      </c>
      <c r="J26" s="35"/>
      <c r="N26" s="15"/>
      <c r="O26" s="16"/>
      <c r="P26" s="15"/>
    </row>
    <row r="27" spans="1:16" ht="44.25" customHeight="1" x14ac:dyDescent="0.3">
      <c r="A27" s="19">
        <v>20</v>
      </c>
      <c r="B27" s="33" t="s">
        <v>49</v>
      </c>
      <c r="C27" s="33" t="s">
        <v>50</v>
      </c>
      <c r="D27" s="6">
        <v>1</v>
      </c>
      <c r="E27" s="19">
        <v>0</v>
      </c>
      <c r="F27" s="45">
        <v>0</v>
      </c>
      <c r="G27" s="19">
        <v>0</v>
      </c>
      <c r="H27" s="19">
        <v>0</v>
      </c>
      <c r="I27" s="14">
        <f t="shared" si="0"/>
        <v>0</v>
      </c>
      <c r="J27" s="35"/>
      <c r="N27" s="15"/>
      <c r="O27" s="16"/>
      <c r="P27" s="15"/>
    </row>
    <row r="28" spans="1:16" ht="40.5" customHeight="1" x14ac:dyDescent="0.3">
      <c r="A28" s="19">
        <v>21</v>
      </c>
      <c r="B28" s="33" t="s">
        <v>51</v>
      </c>
      <c r="C28" s="33" t="s">
        <v>52</v>
      </c>
      <c r="D28" s="6">
        <v>2</v>
      </c>
      <c r="E28" s="19">
        <v>1</v>
      </c>
      <c r="F28" s="45">
        <v>0</v>
      </c>
      <c r="G28" s="19">
        <v>0</v>
      </c>
      <c r="H28" s="19">
        <v>2</v>
      </c>
      <c r="I28" s="14">
        <f t="shared" si="0"/>
        <v>100</v>
      </c>
      <c r="J28" s="35"/>
      <c r="N28" s="15"/>
      <c r="O28" s="16"/>
      <c r="P28" s="15"/>
    </row>
    <row r="29" spans="1:16" ht="60" customHeight="1" x14ac:dyDescent="0.3">
      <c r="A29" s="19">
        <v>22</v>
      </c>
      <c r="B29" s="33" t="s">
        <v>53</v>
      </c>
      <c r="C29" s="33" t="s">
        <v>54</v>
      </c>
      <c r="D29" s="21">
        <v>3.4</v>
      </c>
      <c r="E29" s="37">
        <v>85</v>
      </c>
      <c r="F29" s="47">
        <v>0.75</v>
      </c>
      <c r="G29" s="48">
        <v>0.85</v>
      </c>
      <c r="H29" s="32">
        <f>2.75+0.85</f>
        <v>3.6</v>
      </c>
      <c r="I29" s="14">
        <v>100</v>
      </c>
      <c r="J29" s="35"/>
      <c r="N29" s="15"/>
      <c r="O29" s="16"/>
      <c r="P29" s="15"/>
    </row>
    <row r="30" spans="1:16" ht="104.25" customHeight="1" x14ac:dyDescent="0.3">
      <c r="A30" s="19">
        <v>23</v>
      </c>
      <c r="B30" s="38" t="s">
        <v>55</v>
      </c>
      <c r="C30" s="33" t="s">
        <v>56</v>
      </c>
      <c r="D30" s="6">
        <v>4</v>
      </c>
      <c r="E30" s="19">
        <v>0</v>
      </c>
      <c r="F30" s="46"/>
      <c r="G30" s="19">
        <v>1</v>
      </c>
      <c r="H30" s="19">
        <v>3</v>
      </c>
      <c r="I30" s="14">
        <f t="shared" si="0"/>
        <v>75</v>
      </c>
      <c r="J30" s="35"/>
      <c r="N30" s="15"/>
      <c r="O30" s="16"/>
      <c r="P30" s="15"/>
    </row>
    <row r="31" spans="1:16" ht="65.25" customHeight="1" x14ac:dyDescent="0.3">
      <c r="A31" s="19">
        <v>24</v>
      </c>
      <c r="B31" s="38" t="s">
        <v>57</v>
      </c>
      <c r="C31" s="38" t="s">
        <v>58</v>
      </c>
      <c r="D31" s="6">
        <v>30</v>
      </c>
      <c r="E31" s="19">
        <v>0</v>
      </c>
      <c r="F31" s="46"/>
      <c r="G31" s="19">
        <v>25</v>
      </c>
      <c r="H31" s="19">
        <v>25</v>
      </c>
      <c r="I31" s="14">
        <f t="shared" si="0"/>
        <v>83.333333333333343</v>
      </c>
      <c r="J31" s="35"/>
      <c r="N31" s="15"/>
      <c r="O31" s="16"/>
      <c r="P31" s="15"/>
    </row>
    <row r="32" spans="1:16" ht="78" customHeight="1" x14ac:dyDescent="0.3">
      <c r="A32" s="19">
        <v>25</v>
      </c>
      <c r="B32" s="38" t="s">
        <v>59</v>
      </c>
      <c r="C32" s="38" t="s">
        <v>60</v>
      </c>
      <c r="D32" s="19">
        <v>8</v>
      </c>
      <c r="E32" s="19">
        <v>0</v>
      </c>
      <c r="F32" s="46"/>
      <c r="G32" s="19">
        <v>0</v>
      </c>
      <c r="H32" s="19">
        <v>0</v>
      </c>
      <c r="I32" s="14">
        <f t="shared" si="0"/>
        <v>0</v>
      </c>
      <c r="J32" s="35"/>
      <c r="N32" s="15"/>
      <c r="O32" s="15"/>
      <c r="P32" s="15"/>
    </row>
    <row r="33" spans="1:16" ht="21" customHeight="1" x14ac:dyDescent="0.3">
      <c r="A33" s="61" t="s">
        <v>62</v>
      </c>
      <c r="B33" s="61"/>
      <c r="C33" s="61"/>
      <c r="D33" s="61"/>
      <c r="E33" s="61"/>
      <c r="F33" s="61"/>
      <c r="G33" s="61"/>
      <c r="H33" s="61"/>
      <c r="I33" s="61"/>
      <c r="J33" s="61"/>
      <c r="N33" s="15"/>
      <c r="O33" s="15"/>
      <c r="P33" s="15"/>
    </row>
    <row r="34" spans="1:16" ht="47.25" customHeight="1" x14ac:dyDescent="0.3">
      <c r="A34" s="19">
        <v>1</v>
      </c>
      <c r="B34" s="33" t="s">
        <v>63</v>
      </c>
      <c r="C34" s="33" t="s">
        <v>64</v>
      </c>
      <c r="D34" s="20" t="s">
        <v>73</v>
      </c>
      <c r="E34" s="19">
        <v>0</v>
      </c>
      <c r="F34" s="19" t="s">
        <v>61</v>
      </c>
      <c r="G34" s="19">
        <v>0</v>
      </c>
      <c r="H34" s="19">
        <v>0</v>
      </c>
      <c r="I34" s="14"/>
      <c r="J34" s="35"/>
    </row>
    <row r="35" spans="1:16" ht="54" customHeight="1" x14ac:dyDescent="0.3">
      <c r="A35" s="19">
        <v>2</v>
      </c>
      <c r="B35" s="39" t="s">
        <v>65</v>
      </c>
      <c r="C35" s="39" t="s">
        <v>66</v>
      </c>
      <c r="D35" s="20" t="s">
        <v>73</v>
      </c>
      <c r="E35" s="19">
        <v>0</v>
      </c>
      <c r="F35" s="19" t="s">
        <v>61</v>
      </c>
      <c r="G35" s="19">
        <v>0</v>
      </c>
      <c r="H35" s="19">
        <v>0</v>
      </c>
      <c r="I35" s="14"/>
      <c r="J35" s="35"/>
    </row>
    <row r="36" spans="1:16" ht="45.75" customHeight="1" x14ac:dyDescent="0.3">
      <c r="A36" s="19">
        <v>3</v>
      </c>
      <c r="B36" s="39" t="s">
        <v>67</v>
      </c>
      <c r="C36" s="39" t="s">
        <v>68</v>
      </c>
      <c r="D36" s="20" t="s">
        <v>73</v>
      </c>
      <c r="E36" s="19">
        <v>0</v>
      </c>
      <c r="F36" s="19" t="s">
        <v>61</v>
      </c>
      <c r="G36" s="19">
        <v>0</v>
      </c>
      <c r="H36" s="19">
        <v>0</v>
      </c>
      <c r="I36" s="14"/>
      <c r="J36" s="35"/>
    </row>
    <row r="37" spans="1:16" ht="67.5" customHeight="1" x14ac:dyDescent="0.3">
      <c r="A37" s="19">
        <v>4</v>
      </c>
      <c r="B37" s="39" t="s">
        <v>69</v>
      </c>
      <c r="C37" s="39" t="s">
        <v>70</v>
      </c>
      <c r="D37" s="20" t="s">
        <v>73</v>
      </c>
      <c r="E37" s="19">
        <v>0</v>
      </c>
      <c r="F37" s="19" t="s">
        <v>61</v>
      </c>
      <c r="G37" s="19">
        <v>0</v>
      </c>
      <c r="H37" s="19">
        <v>0</v>
      </c>
      <c r="I37" s="14"/>
      <c r="J37" s="35"/>
    </row>
    <row r="38" spans="1:16" ht="42" customHeight="1" x14ac:dyDescent="0.3">
      <c r="A38" s="31">
        <v>5</v>
      </c>
      <c r="B38" s="39" t="s">
        <v>71</v>
      </c>
      <c r="C38" s="39" t="s">
        <v>72</v>
      </c>
      <c r="D38" s="20" t="s">
        <v>73</v>
      </c>
      <c r="E38" s="19">
        <v>0</v>
      </c>
      <c r="F38" s="19" t="s">
        <v>61</v>
      </c>
      <c r="G38" s="19">
        <v>0</v>
      </c>
      <c r="H38" s="19">
        <v>0</v>
      </c>
      <c r="I38" s="14"/>
      <c r="J38" s="35"/>
    </row>
    <row r="39" spans="1:16" s="15" customFormat="1" ht="47.25" customHeight="1" x14ac:dyDescent="0.3">
      <c r="A39" s="22"/>
      <c r="B39" s="29"/>
      <c r="C39" s="29"/>
      <c r="D39" s="30"/>
      <c r="E39" s="26"/>
      <c r="F39" s="26"/>
      <c r="G39" s="22"/>
      <c r="H39" s="22"/>
      <c r="I39" s="27"/>
      <c r="J39" s="28"/>
    </row>
    <row r="40" spans="1:16" s="15" customFormat="1" ht="35.25" customHeight="1" x14ac:dyDescent="0.3">
      <c r="A40" s="22"/>
      <c r="B40" s="23"/>
      <c r="C40" s="24"/>
      <c r="D40" s="30"/>
      <c r="E40" s="26"/>
      <c r="F40" s="26"/>
      <c r="G40" s="22"/>
      <c r="H40" s="22"/>
      <c r="I40" s="27"/>
      <c r="J40" s="28"/>
    </row>
    <row r="41" spans="1:16" s="15" customFormat="1" ht="45.75" customHeight="1" x14ac:dyDescent="0.3">
      <c r="A41" s="22"/>
      <c r="B41" s="29"/>
      <c r="C41" s="24"/>
      <c r="D41" s="25"/>
      <c r="E41" s="26"/>
      <c r="F41" s="26"/>
      <c r="G41" s="22"/>
      <c r="H41" s="22"/>
      <c r="I41" s="27"/>
      <c r="J41" s="28"/>
    </row>
    <row r="42" spans="1:16" s="15" customFormat="1" x14ac:dyDescent="0.3">
      <c r="A42" s="16"/>
    </row>
    <row r="43" spans="1:16" s="15" customFormat="1" x14ac:dyDescent="0.3"/>
    <row r="44" spans="1:16" s="15" customFormat="1" x14ac:dyDescent="0.3"/>
    <row r="45" spans="1:16" s="15" customFormat="1" x14ac:dyDescent="0.3"/>
    <row r="46" spans="1:16" s="15" customFormat="1" x14ac:dyDescent="0.3"/>
  </sheetData>
  <mergeCells count="5">
    <mergeCell ref="A1:J1"/>
    <mergeCell ref="A2:J2"/>
    <mergeCell ref="A3:J3"/>
    <mergeCell ref="A7:J7"/>
    <mergeCell ref="A33:J33"/>
  </mergeCells>
  <pageMargins left="0.5" right="0.5" top="0.5" bottom="0.5" header="0.3" footer="0.3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D13" sqref="D13:O19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2023-03-28T07:13:47Z</dcterms:modified>
</cp:coreProperties>
</file>