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5" windowHeight="7590" activeTab="0"/>
  </bookViews>
  <sheets>
    <sheet name="Report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<sst xmlns="http://schemas.openxmlformats.org/spreadsheetml/2006/main" count="143" uniqueCount="92">
  <si>
    <t>বার্ষিক কর্মসম্পাদন চুক্তির ত্রৈমাসিক/অর্ধবার্ষিক/বার্ষিক অগ্রগতি প্রতিবেদন প্রেরণের ছক</t>
  </si>
  <si>
    <t xml:space="preserve">কর্মসম্পাদন
 ক্ষেত্র </t>
  </si>
  <si>
    <t>ক্ষেত্রের মান</t>
  </si>
  <si>
    <t>কার্যক্রম</t>
  </si>
  <si>
    <t>লক্ষ্যমাত্রা
(অসাধারণ)</t>
  </si>
  <si>
    <t>একক</t>
  </si>
  <si>
    <t>১ম ত্রৈমাসিকে অগ্রগতি</t>
  </si>
  <si>
    <t>২য় ত্রৈমাসিকে অগ্রগতি</t>
  </si>
  <si>
    <t>৩য় ত্রৈমাসিকে অগ্রগতি</t>
  </si>
  <si>
    <t>অর্ধবার্ষিক অগ্রগতি
(১ম+২য়)</t>
  </si>
  <si>
    <t>৪র্থ ত্রৈমাসিকে অগ্রগতি</t>
  </si>
  <si>
    <t>বার্ষিক চূড়ান্ত অগ্রগতি
(১ম+২য়+৩য়+৪র্থ)</t>
  </si>
  <si>
    <t>দাবীকৃত নম্বর</t>
  </si>
  <si>
    <t>প্রদত্ত প্রমাণক</t>
  </si>
  <si>
    <t>সুচক</t>
  </si>
  <si>
    <t>সুচকের
 মান</t>
  </si>
  <si>
    <t>টেকসই সংরক্ষণ ও ব্যবস্থাপনার মাধ্যমে মৎস্যসম্পদের উৎপাদন ও উৎপাদনশীলতা বৃদ্ধি</t>
  </si>
  <si>
    <t>[১.১]   বিল নার্সারি স্থাপন</t>
  </si>
  <si>
    <t>[১.২]  জলাশয়ে পোনা মাছ অবমুক্তকরণ</t>
  </si>
  <si>
    <t>[১.৩]  জলাশয়ভিত্তিক মৎস্যজীবীদের সংগঠিত করা ও পরিচালনা</t>
  </si>
  <si>
    <t xml:space="preserve">  [১.৪] মৎস্যজীবী/সূফলভোগীদের জলাশয় ব্যবস্থাপনা/ আইন প্রতিপালন বিষয়ক সচেতনতা সৃষ্টি /উদ্বুদ্ধুকরণ  </t>
  </si>
  <si>
    <t>[১.5]     মাছের অভয়াশ্রম স্থাপন/রক্ষণাবেক্ষণ</t>
  </si>
  <si>
    <t>মৎস্যসম্পদ উন্নয়নে আইন বাস্তবায়ন</t>
  </si>
  <si>
    <t>[১.১.১] স্থাপিত বিল নার্সারি</t>
  </si>
  <si>
    <t>[১.২.১] অবমুক্তকৃত পোনার পরিমাণ</t>
  </si>
  <si>
    <t xml:space="preserve"> [১.৩.১] সংগঠিত মৎস্যজীবী দল</t>
  </si>
  <si>
    <t>[১.4.১]  আয়োজিত সচেতনামূলক /উদ্বুদ্ধুকরণ  সভা</t>
  </si>
  <si>
    <t xml:space="preserve">[১.5.১]  স্থাপিত নতুন মৎস্য অভয়াশ্রম </t>
  </si>
  <si>
    <t>[১.৫.২] রক্ষণাবেক্ষণকৃত মৎস্য অভয়াশ্রম</t>
  </si>
  <si>
    <t>[১.6.১] পরিচালিত অভিযান</t>
  </si>
  <si>
    <t>সংখ্যা</t>
  </si>
  <si>
    <t>পরিমাণ (মেঃ টন)</t>
  </si>
  <si>
    <t>[২]  স্থায়িত্বশীল মৎস্যচাষ উন্নয়ন ও ব্যবস্থাপনা</t>
  </si>
  <si>
    <t>[২.১] মৎস্যচাষ প্রযুক্তি সম্প্রসারণ</t>
  </si>
  <si>
    <t xml:space="preserve">[২.১.১] স্থাপিত প্রদর্শনী খামার </t>
  </si>
  <si>
    <t>[২.১.২] আয়োজিত মাঠ দিবস/মত বিনিময় সভা/সচেতনতামূলক সভা/ পরামর্শ দিবস</t>
  </si>
  <si>
    <t>[২.১.৩] আয়োজিত মৎস্য মেলা/ ঊদ্ভাবনী মেলা/ মৎস্যচাষি র‌্যালি</t>
  </si>
  <si>
    <t>[২.১.৪] আয়োজিত সেমিনার/ ওয়ার্কশপ</t>
  </si>
  <si>
    <t>[২.১.5] পরীক্ষণকৃত এসপিএফ (SPF) চিংড়ি পিএল নমুনা</t>
  </si>
  <si>
    <t>[2.2] সী-উইড চাষ প্রযুক্তি সম্প্রসারণ (পাইলটিং)</t>
  </si>
  <si>
    <t>[2.2.১] সম্প্রসারিত সী-উইড চাষ প্রযুক্তি</t>
  </si>
  <si>
    <t>[2.3] মৎস্য খামার যান্ত্রিকীকরণ</t>
  </si>
  <si>
    <t>[২.3.১] উন্নয়ন সহায়তা / চাষির নিজ উদ্যোগে স্থাপিত যন্ত্রপাতি</t>
  </si>
  <si>
    <t>আয়তন (হেঃ)</t>
  </si>
  <si>
    <t>[২.৪] মৎস্য সাপ্লাই চেইন উন্নয়ন</t>
  </si>
  <si>
    <t xml:space="preserve">[২.৪.১] তৈরি/উন্নয়নকৃত মৎস্য/চিংড়ি উৎপাদনকারীদের সংগঠন </t>
  </si>
  <si>
    <t>[২.৪.২] মাছ বাজারজাতকরণের জন্য পরিচালিত অনলাইন/গ্রোথ সেন্টারের সংখ্যা</t>
  </si>
  <si>
    <t>[২.৬]  মৎস্য খাদ্য ও উপকরণ ব্যবস্থাপনা</t>
  </si>
  <si>
    <t xml:space="preserve">[২.৬.১]প্রদানকৃত/নবায়নকৃত মৎস্যখাদ্য সংক্রান্ত লাইসেন্স </t>
  </si>
  <si>
    <t>[২.৬.২] পরীক্ষিত মৎস্য খাদ্য নমুনা</t>
  </si>
  <si>
    <t>[২.৭]    মৎস্যচাষ ব্যবস্থাপনা উন্নয়নে পরিদর্শন ও পরামর্শ প্রদান</t>
  </si>
  <si>
    <t>[২.৭.১] পরামর্শ প্রদানকৃত মৎস্যচাষি</t>
  </si>
  <si>
    <t>[২.৮]    সরকারী হ্যাচারি/মৎস্যবীজ খামারে মানসম্পন্ন মাছের রেণু উৎপাদন</t>
  </si>
  <si>
    <t>[২.৮.১] উৎপাদিত রেণুর পরিমাণ</t>
  </si>
  <si>
    <t xml:space="preserve">[২.৯] বছর ব্যাপী বিশেষ মৎস্য সেবা প্রদান </t>
  </si>
  <si>
    <t>[2.৯.১]  প্রতি উপজেলায় প্রতি মাসে ১টি  ইউনিয়নে পরিচালিত  পরামর্শ সেবার দিন</t>
  </si>
  <si>
    <t>[৩]  মৎস্য ও মৎস্যজাত পণ্যের মান নিয়ন্ত্রণের মাধ্যমে অভ্যন্তরীণ ও আন্তর্জাতিক ব  নিরাপদ খাদ্য সরবরাহ</t>
  </si>
  <si>
    <t>[৩.১]  উত্তম মৎস্যচাষ অনুশীলন সম্পর্কিত কার্যক্রম বাস্তবায়ন</t>
  </si>
  <si>
    <t>[৩.১.১] মুদ্রিত লিফলেট / বুকলেট / পোস্টার</t>
  </si>
  <si>
    <t>[৩.১.২] আয়োজিত উদ্বুদ্ধকরণ/ সচেতনামুলক সভা</t>
  </si>
  <si>
    <t>মেঃ টন</t>
  </si>
  <si>
    <t>[4]  দক্ষতা উন্নয়ন ও কর্মসংস্থানের সুযোগ সৃষ্টি</t>
  </si>
  <si>
    <t>[৪.১] কর্মকর্তা/কর্মচারীদের দক্ষতা উন্নয়ন বিষয়ক  প্রশিক্ষণ প্রদান</t>
  </si>
  <si>
    <t>[৪.১.১] প্রশিক্ষণপ্রাপ্ত কর্মকর্তা/ কর্মচারী</t>
  </si>
  <si>
    <t xml:space="preserve">[৪.১.2] আয়োজিত বিশেষ লার্নিং সেশন 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</si>
  <si>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</si>
  <si>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[৪.২.১] প্রশিক্ষণপ্রাপ্ত মৎস্যচাষি, মৎস্যজীবীসহ অন্যান্য সুফলভোগী</t>
  </si>
  <si>
    <t>[৪.3] মৎস্য বিষয়ক কারিগরি শিক্ষা বাস্তবায়ন</t>
  </si>
  <si>
    <t>[৪.3.১] মৎস্য অধিদপ্তরাধীন ম­ৎস্য ডিপ্লোমা ইন্সটিটিউটে ভর্তিকৃত শিক্ষার্থী</t>
  </si>
  <si>
    <t>[৪.4] মৎস্যজীবীদের বিকল্প কর্মসংস্থান সৃষ্টি</t>
  </si>
  <si>
    <t>[৪.4.১] সম্পৃক্ত সুফলভোগী</t>
  </si>
  <si>
    <t>১) শুদ্ধাচার কর্মপরিকল্পনা বাস্তবায়ন</t>
  </si>
  <si>
    <t>শুদ্ধাচার কর্মপরিকল্পনা বাস্তবায়িত</t>
  </si>
  <si>
    <t>২) ই-গভর্ন্যান্স/ উদ্ভাবন কর্মপরিকল্পনা বাস্তবায়ন</t>
  </si>
  <si>
    <t>ই-গভর্ন্যান্স/ উদ্ভাবন কর্মপরিকল্পনা বাস্তবায়িত</t>
  </si>
  <si>
    <t>৩) তথ্য অধিকার কর্মপরিকল্পনা বাস্তবায়ন</t>
  </si>
  <si>
    <t>তথ্য অধিকার কর্মপরিকল্পনা বাস্তবায়িত</t>
  </si>
  <si>
    <t>৪) অভিযোগ প্রতিকার কর্মপরিকল্পনা বাস্তবায়ন</t>
  </si>
  <si>
    <t>অভিযোগ প্রতিকার কর্মপরিকল্পনা বাস্তবায়িত</t>
  </si>
  <si>
    <t>৫) সেবা প্রদান প্রতিশ্রুতি কর্মপরিকল্পনা বাস্তবায়ন</t>
  </si>
  <si>
    <t>সেবা প্রদান প্রতিশ্রুতি কর্মপরিকল্পনা বাস্তবায়িত</t>
  </si>
  <si>
    <t>সুশাসন ও সংস্কারমূলক কার্যক্রমের বাস্তবায়ন জোরদারকরণ</t>
  </si>
  <si>
    <t xml:space="preserve"> </t>
  </si>
  <si>
    <t xml:space="preserve">লক্ষ্যমাত্রা নেই </t>
  </si>
  <si>
    <t xml:space="preserve"> লক্ষ্যমাত্রা নাই </t>
  </si>
  <si>
    <t xml:space="preserve"> প্রমাণক সংযুক্ত </t>
  </si>
  <si>
    <t xml:space="preserve">প্রমানক সংযুক্ত </t>
  </si>
  <si>
    <t xml:space="preserve">                                                                       </t>
  </si>
  <si>
    <t>(রবীন্দ্রনাথ মন্ডল )</t>
  </si>
  <si>
    <t>সিনিয়র উপজেলা মৎস্য কর্মকর্তা</t>
  </si>
  <si>
    <t>কলারোয়া, সাতক্ষীরা।</t>
  </si>
  <si>
    <t>৩০.০৩.২২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</si>
</sst>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5000445]0"/>
    <numFmt numFmtId="177" formatCode="[$-5000445]0.###"/>
    <numFmt numFmtId="178" formatCode="0.0"/>
    <numFmt numFmtId="179" formatCode="[$-5000445]0.##"/>
    <numFmt numFmtId="180" formatCode="[$-5000445]0.0"/>
    <numFmt numFmtId="181" formatCode="0.000"/>
    <numFmt numFmtId="182" formatCode="[$-5000445]0.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sz val="12"/>
      <color indexed="8"/>
      <name val="Nikosh"/>
      <family val="0"/>
    </font>
    <font>
      <sz val="11"/>
      <color indexed="8"/>
      <name val="Nikos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BAN"/>
      <family val="0"/>
    </font>
    <font>
      <sz val="10"/>
      <color theme="1"/>
      <name val="NikoshBAN"/>
      <family val="0"/>
    </font>
    <font>
      <sz val="12"/>
      <color theme="1"/>
      <name val="Nikosh"/>
      <family val="0"/>
    </font>
    <font>
      <sz val="11"/>
      <color theme="1"/>
      <name val="Nikosh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/>
    </xf>
    <xf numFmtId="0" fontId="40" fillId="2" borderId="10" xfId="0" applyFont="1" applyFill="1" applyBorder="1" applyAlignment="1">
      <alignment vertical="center" wrapText="1"/>
    </xf>
    <xf numFmtId="176" fontId="39" fillId="2" borderId="10" xfId="0" applyNumberFormat="1" applyFont="1" applyFill="1" applyBorder="1" applyAlignment="1">
      <alignment vertical="center"/>
    </xf>
    <xf numFmtId="0" fontId="39" fillId="2" borderId="10" xfId="0" applyFont="1" applyFill="1" applyBorder="1" applyAlignment="1">
      <alignment vertical="center"/>
    </xf>
    <xf numFmtId="2" fontId="39" fillId="2" borderId="10" xfId="0" applyNumberFormat="1" applyFont="1" applyFill="1" applyBorder="1" applyAlignment="1">
      <alignment vertical="center"/>
    </xf>
    <xf numFmtId="0" fontId="40" fillId="2" borderId="10" xfId="0" applyFont="1" applyFill="1" applyBorder="1" applyAlignment="1">
      <alignment horizontal="center" vertical="center" wrapText="1"/>
    </xf>
    <xf numFmtId="176" fontId="40" fillId="2" borderId="10" xfId="0" applyNumberFormat="1" applyFont="1" applyFill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left" vertical="center" wrapText="1"/>
    </xf>
    <xf numFmtId="0" fontId="40" fillId="7" borderId="10" xfId="0" applyFont="1" applyFill="1" applyBorder="1" applyAlignment="1">
      <alignment horizontal="center" vertical="center" wrapText="1"/>
    </xf>
    <xf numFmtId="176" fontId="40" fillId="7" borderId="10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vertical="center"/>
    </xf>
    <xf numFmtId="2" fontId="39" fillId="7" borderId="10" xfId="0" applyNumberFormat="1" applyFont="1" applyFill="1" applyBorder="1" applyAlignment="1">
      <alignment vertical="center"/>
    </xf>
    <xf numFmtId="0" fontId="40" fillId="7" borderId="10" xfId="0" applyFont="1" applyFill="1" applyBorder="1" applyAlignment="1">
      <alignment vertical="center" wrapText="1"/>
    </xf>
    <xf numFmtId="0" fontId="40" fillId="7" borderId="10" xfId="0" applyFont="1" applyFill="1" applyBorder="1" applyAlignment="1">
      <alignment horizontal="justify" vertical="center" wrapText="1"/>
    </xf>
    <xf numFmtId="176" fontId="39" fillId="7" borderId="10" xfId="0" applyNumberFormat="1" applyFont="1" applyFill="1" applyBorder="1" applyAlignment="1">
      <alignment vertical="center"/>
    </xf>
    <xf numFmtId="177" fontId="39" fillId="7" borderId="10" xfId="0" applyNumberFormat="1" applyFont="1" applyFill="1" applyBorder="1" applyAlignment="1">
      <alignment vertical="center"/>
    </xf>
    <xf numFmtId="0" fontId="2" fillId="7" borderId="10" xfId="0" applyFont="1" applyFill="1" applyBorder="1" applyAlignment="1">
      <alignment vertical="center" wrapText="1"/>
    </xf>
    <xf numFmtId="179" fontId="39" fillId="2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180" fontId="40" fillId="2" borderId="10" xfId="0" applyNumberFormat="1" applyFont="1" applyFill="1" applyBorder="1" applyAlignment="1">
      <alignment horizontal="center" vertical="center" wrapText="1"/>
    </xf>
    <xf numFmtId="181" fontId="39" fillId="2" borderId="10" xfId="0" applyNumberFormat="1" applyFont="1" applyFill="1" applyBorder="1" applyAlignment="1">
      <alignment vertical="center"/>
    </xf>
    <xf numFmtId="0" fontId="40" fillId="7" borderId="10" xfId="0" applyFont="1" applyFill="1" applyBorder="1" applyAlignment="1">
      <alignment horizontal="center" vertical="center" wrapText="1"/>
    </xf>
    <xf numFmtId="0" fontId="40" fillId="3" borderId="11" xfId="0" applyFont="1" applyFill="1" applyBorder="1" applyAlignment="1">
      <alignment horizontal="center" vertical="center" wrapText="1"/>
    </xf>
    <xf numFmtId="0" fontId="40" fillId="3" borderId="12" xfId="0" applyFont="1" applyFill="1" applyBorder="1" applyAlignment="1">
      <alignment horizontal="center" vertical="center" wrapText="1"/>
    </xf>
    <xf numFmtId="0" fontId="40" fillId="3" borderId="13" xfId="0" applyFont="1" applyFill="1" applyBorder="1" applyAlignment="1">
      <alignment horizontal="center" vertical="center" wrapText="1"/>
    </xf>
    <xf numFmtId="176" fontId="39" fillId="33" borderId="10" xfId="0" applyNumberFormat="1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 wrapText="1"/>
    </xf>
    <xf numFmtId="0" fontId="40" fillId="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40" fillId="7" borderId="10" xfId="0" applyFont="1" applyFill="1" applyBorder="1" applyAlignment="1">
      <alignment horizontal="left" vertical="center" wrapText="1"/>
    </xf>
    <xf numFmtId="176" fontId="39" fillId="33" borderId="10" xfId="0" applyNumberFormat="1" applyFont="1" applyFill="1" applyBorder="1" applyAlignment="1">
      <alignment vertical="center"/>
    </xf>
    <xf numFmtId="0" fontId="39" fillId="33" borderId="10" xfId="0" applyFont="1" applyFill="1" applyBorder="1" applyAlignment="1">
      <alignment vertical="center"/>
    </xf>
    <xf numFmtId="0" fontId="40" fillId="2" borderId="10" xfId="0" applyFont="1" applyFill="1" applyBorder="1" applyAlignment="1">
      <alignment vertical="center" wrapText="1"/>
    </xf>
    <xf numFmtId="0" fontId="40" fillId="3" borderId="10" xfId="0" applyFont="1" applyFill="1" applyBorder="1" applyAlignment="1">
      <alignment vertical="center" wrapText="1"/>
    </xf>
    <xf numFmtId="0" fontId="40" fillId="7" borderId="10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176" fontId="39" fillId="33" borderId="10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38</xdr:row>
      <xdr:rowOff>76200</xdr:rowOff>
    </xdr:from>
    <xdr:to>
      <xdr:col>10</xdr:col>
      <xdr:colOff>238125</xdr:colOff>
      <xdr:row>40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8126075"/>
          <a:ext cx="828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110" zoomScaleNormal="110" zoomScalePageLayoutView="0" workbookViewId="0" topLeftCell="A1">
      <pane xSplit="2" ySplit="2" topLeftCell="D4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7" sqref="S7"/>
    </sheetView>
  </sheetViews>
  <sheetFormatPr defaultColWidth="9.140625" defaultRowHeight="15"/>
  <cols>
    <col min="1" max="1" width="12.28125" style="0" customWidth="1"/>
    <col min="2" max="2" width="5.7109375" style="0" customWidth="1"/>
    <col min="3" max="3" width="18.7109375" style="0" customWidth="1"/>
    <col min="4" max="4" width="17.28125" style="0" customWidth="1"/>
    <col min="5" max="5" width="9.00390625" style="0" customWidth="1"/>
    <col min="13" max="13" width="9.8515625" style="0" customWidth="1"/>
  </cols>
  <sheetData>
    <row r="1" spans="1:15" ht="15.75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78.75">
      <c r="A2" s="2" t="s">
        <v>1</v>
      </c>
      <c r="B2" s="2" t="s">
        <v>2</v>
      </c>
      <c r="C2" s="3" t="s">
        <v>3</v>
      </c>
      <c r="D2" s="3" t="s">
        <v>14</v>
      </c>
      <c r="E2" s="2" t="s">
        <v>15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9</v>
      </c>
      <c r="K2" s="2" t="s">
        <v>8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82</v>
      </c>
    </row>
    <row r="3" spans="1:15" ht="15.7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</row>
    <row r="4" spans="1:15" ht="32.25" customHeight="1">
      <c r="A4" s="34" t="s">
        <v>16</v>
      </c>
      <c r="B4" s="35">
        <v>25</v>
      </c>
      <c r="C4" s="9" t="s">
        <v>17</v>
      </c>
      <c r="D4" s="9" t="s">
        <v>23</v>
      </c>
      <c r="E4" s="9">
        <v>5</v>
      </c>
      <c r="F4" s="10">
        <v>4</v>
      </c>
      <c r="G4" s="9" t="s">
        <v>30</v>
      </c>
      <c r="H4" s="6">
        <v>0</v>
      </c>
      <c r="I4" s="6">
        <v>0</v>
      </c>
      <c r="J4" s="7">
        <v>0</v>
      </c>
      <c r="K4" s="7">
        <v>0</v>
      </c>
      <c r="L4" s="7"/>
      <c r="M4" s="7"/>
      <c r="N4" s="8">
        <f>J4/F4*100%*E4</f>
        <v>0</v>
      </c>
      <c r="O4" s="1"/>
    </row>
    <row r="5" spans="1:15" ht="31.5">
      <c r="A5" s="34"/>
      <c r="B5" s="35"/>
      <c r="C5" s="9" t="s">
        <v>18</v>
      </c>
      <c r="D5" s="9" t="s">
        <v>24</v>
      </c>
      <c r="E5" s="9">
        <v>5</v>
      </c>
      <c r="F5" s="26">
        <v>0.4</v>
      </c>
      <c r="G5" s="9" t="s">
        <v>31</v>
      </c>
      <c r="H5" s="7">
        <v>0.4</v>
      </c>
      <c r="I5" s="21">
        <v>0</v>
      </c>
      <c r="J5" s="7">
        <v>0.4</v>
      </c>
      <c r="K5" s="7">
        <v>0</v>
      </c>
      <c r="L5" s="7"/>
      <c r="M5" s="7"/>
      <c r="N5" s="8">
        <v>5</v>
      </c>
      <c r="O5" s="43" t="s">
        <v>86</v>
      </c>
    </row>
    <row r="6" spans="1:15" ht="40.5">
      <c r="A6" s="34"/>
      <c r="B6" s="35"/>
      <c r="C6" s="9" t="s">
        <v>19</v>
      </c>
      <c r="D6" s="9" t="s">
        <v>25</v>
      </c>
      <c r="E6" s="9">
        <v>2</v>
      </c>
      <c r="F6" s="10">
        <v>0</v>
      </c>
      <c r="G6" s="9" t="s">
        <v>30</v>
      </c>
      <c r="H6" s="7">
        <v>0</v>
      </c>
      <c r="I6" s="6">
        <v>0</v>
      </c>
      <c r="J6" s="7">
        <v>0</v>
      </c>
      <c r="K6" s="7"/>
      <c r="L6" s="7"/>
      <c r="M6" s="7"/>
      <c r="N6" s="8">
        <v>2</v>
      </c>
      <c r="O6" s="43" t="s">
        <v>84</v>
      </c>
    </row>
    <row r="7" spans="1:15" ht="73.5" customHeight="1">
      <c r="A7" s="34"/>
      <c r="B7" s="35"/>
      <c r="C7" s="9" t="s">
        <v>20</v>
      </c>
      <c r="D7" s="9" t="s">
        <v>26</v>
      </c>
      <c r="E7" s="9">
        <v>3</v>
      </c>
      <c r="F7" s="10">
        <v>2</v>
      </c>
      <c r="G7" s="9" t="s">
        <v>30</v>
      </c>
      <c r="H7" s="7">
        <v>0</v>
      </c>
      <c r="I7" s="6">
        <v>0</v>
      </c>
      <c r="J7" s="7">
        <v>0</v>
      </c>
      <c r="K7" s="7">
        <v>1</v>
      </c>
      <c r="L7" s="7"/>
      <c r="M7" s="7"/>
      <c r="N7" s="27">
        <v>1.5</v>
      </c>
      <c r="O7" s="43" t="s">
        <v>86</v>
      </c>
    </row>
    <row r="8" spans="1:15" ht="31.5">
      <c r="A8" s="34"/>
      <c r="B8" s="35"/>
      <c r="C8" s="33" t="s">
        <v>21</v>
      </c>
      <c r="D8" s="22" t="s">
        <v>27</v>
      </c>
      <c r="E8" s="9">
        <v>3</v>
      </c>
      <c r="F8" s="10">
        <v>0</v>
      </c>
      <c r="G8" s="9" t="s">
        <v>30</v>
      </c>
      <c r="H8" s="7">
        <v>0</v>
      </c>
      <c r="I8" s="6">
        <v>0</v>
      </c>
      <c r="J8" s="7">
        <v>0</v>
      </c>
      <c r="K8" s="7">
        <v>0</v>
      </c>
      <c r="L8" s="7"/>
      <c r="M8" s="7"/>
      <c r="N8" s="8">
        <v>3</v>
      </c>
      <c r="O8" s="43" t="s">
        <v>84</v>
      </c>
    </row>
    <row r="9" spans="1:15" ht="31.5">
      <c r="A9" s="34"/>
      <c r="B9" s="35"/>
      <c r="C9" s="33"/>
      <c r="D9" s="22" t="s">
        <v>28</v>
      </c>
      <c r="E9" s="9">
        <v>4</v>
      </c>
      <c r="F9" s="10">
        <v>0</v>
      </c>
      <c r="G9" s="5" t="s">
        <v>30</v>
      </c>
      <c r="H9" s="7">
        <v>0</v>
      </c>
      <c r="I9" s="7">
        <v>0</v>
      </c>
      <c r="J9" s="7">
        <v>0</v>
      </c>
      <c r="K9" s="7">
        <v>0</v>
      </c>
      <c r="L9" s="7"/>
      <c r="M9" s="7"/>
      <c r="N9" s="8">
        <v>4</v>
      </c>
      <c r="O9" s="43" t="s">
        <v>84</v>
      </c>
    </row>
    <row r="10" spans="1:15" ht="31.5">
      <c r="A10" s="34"/>
      <c r="B10" s="35"/>
      <c r="C10" s="9" t="s">
        <v>22</v>
      </c>
      <c r="D10" s="9" t="s">
        <v>29</v>
      </c>
      <c r="E10" s="9">
        <v>3</v>
      </c>
      <c r="F10" s="10">
        <v>28</v>
      </c>
      <c r="G10" s="5" t="s">
        <v>30</v>
      </c>
      <c r="H10" s="7">
        <v>2</v>
      </c>
      <c r="I10" s="6">
        <v>13</v>
      </c>
      <c r="J10" s="7">
        <v>15</v>
      </c>
      <c r="K10" s="7">
        <v>11</v>
      </c>
      <c r="L10" s="7"/>
      <c r="M10" s="7"/>
      <c r="N10" s="8">
        <v>2.7</v>
      </c>
      <c r="O10" s="43" t="s">
        <v>85</v>
      </c>
    </row>
    <row r="11" spans="1:15" ht="27">
      <c r="A11" s="33" t="s">
        <v>32</v>
      </c>
      <c r="B11" s="32">
        <v>25</v>
      </c>
      <c r="C11" s="28" t="s">
        <v>33</v>
      </c>
      <c r="D11" s="11" t="s">
        <v>34</v>
      </c>
      <c r="E11" s="12">
        <v>4</v>
      </c>
      <c r="F11" s="13">
        <v>30</v>
      </c>
      <c r="G11" s="12" t="s">
        <v>30</v>
      </c>
      <c r="H11" s="14">
        <v>0</v>
      </c>
      <c r="I11" s="18">
        <v>3</v>
      </c>
      <c r="J11" s="14">
        <v>3</v>
      </c>
      <c r="K11" s="14">
        <v>24</v>
      </c>
      <c r="L11" s="14"/>
      <c r="M11" s="14"/>
      <c r="N11" s="15">
        <v>3.6</v>
      </c>
      <c r="O11" s="1"/>
    </row>
    <row r="12" spans="1:15" ht="54">
      <c r="A12" s="33"/>
      <c r="B12" s="32"/>
      <c r="C12" s="28"/>
      <c r="D12" s="11" t="s">
        <v>35</v>
      </c>
      <c r="E12" s="12">
        <v>2</v>
      </c>
      <c r="F12" s="13">
        <v>4</v>
      </c>
      <c r="G12" s="16" t="s">
        <v>30</v>
      </c>
      <c r="H12" s="14">
        <v>1</v>
      </c>
      <c r="I12" s="18">
        <v>1</v>
      </c>
      <c r="J12" s="14">
        <v>2</v>
      </c>
      <c r="K12" s="14">
        <v>1</v>
      </c>
      <c r="L12" s="14"/>
      <c r="M12" s="14"/>
      <c r="N12" s="15">
        <v>1.5</v>
      </c>
      <c r="O12" s="43" t="s">
        <v>86</v>
      </c>
    </row>
    <row r="13" spans="1:15" ht="40.5">
      <c r="A13" s="33"/>
      <c r="B13" s="32"/>
      <c r="C13" s="28"/>
      <c r="D13" s="11" t="s">
        <v>36</v>
      </c>
      <c r="E13" s="12">
        <v>2</v>
      </c>
      <c r="F13" s="13">
        <v>1</v>
      </c>
      <c r="G13" s="16" t="s">
        <v>30</v>
      </c>
      <c r="H13" s="14">
        <v>0</v>
      </c>
      <c r="I13" s="18">
        <v>0</v>
      </c>
      <c r="J13" s="14">
        <v>0</v>
      </c>
      <c r="K13" s="14">
        <v>1</v>
      </c>
      <c r="L13" s="14"/>
      <c r="M13" s="14"/>
      <c r="N13" s="15">
        <v>2</v>
      </c>
      <c r="O13" s="43" t="s">
        <v>86</v>
      </c>
    </row>
    <row r="14" spans="1:15" ht="31.5">
      <c r="A14" s="33"/>
      <c r="B14" s="32"/>
      <c r="C14" s="28"/>
      <c r="D14" s="11" t="s">
        <v>37</v>
      </c>
      <c r="E14" s="12">
        <v>2</v>
      </c>
      <c r="F14" s="13">
        <v>0</v>
      </c>
      <c r="G14" s="16" t="s">
        <v>30</v>
      </c>
      <c r="H14" s="14">
        <v>0</v>
      </c>
      <c r="I14" s="18">
        <v>0</v>
      </c>
      <c r="J14" s="14">
        <v>0</v>
      </c>
      <c r="K14" s="14">
        <v>0</v>
      </c>
      <c r="L14" s="14"/>
      <c r="M14" s="14"/>
      <c r="N14" s="15">
        <v>2</v>
      </c>
      <c r="O14" s="43" t="s">
        <v>83</v>
      </c>
    </row>
    <row r="15" spans="1:15" ht="40.5">
      <c r="A15" s="33"/>
      <c r="B15" s="32"/>
      <c r="C15" s="28"/>
      <c r="D15" s="23" t="s">
        <v>38</v>
      </c>
      <c r="E15" s="12">
        <v>2</v>
      </c>
      <c r="F15" s="12">
        <v>0</v>
      </c>
      <c r="G15" s="16" t="s">
        <v>30</v>
      </c>
      <c r="H15" s="18">
        <v>0</v>
      </c>
      <c r="I15" s="18">
        <v>0</v>
      </c>
      <c r="J15" s="14">
        <v>0</v>
      </c>
      <c r="K15" s="14">
        <v>0</v>
      </c>
      <c r="L15" s="14"/>
      <c r="M15" s="14"/>
      <c r="N15" s="15">
        <v>2</v>
      </c>
      <c r="O15" s="43" t="s">
        <v>83</v>
      </c>
    </row>
    <row r="16" spans="1:15" ht="31.5">
      <c r="A16" s="33"/>
      <c r="B16" s="32"/>
      <c r="C16" s="17" t="s">
        <v>39</v>
      </c>
      <c r="D16" s="23" t="s">
        <v>40</v>
      </c>
      <c r="E16" s="18">
        <v>0</v>
      </c>
      <c r="F16" s="18">
        <v>0</v>
      </c>
      <c r="G16" s="12" t="s">
        <v>43</v>
      </c>
      <c r="H16" s="14">
        <v>0</v>
      </c>
      <c r="I16" s="18">
        <v>0</v>
      </c>
      <c r="J16" s="14">
        <v>0</v>
      </c>
      <c r="K16" s="14">
        <v>0</v>
      </c>
      <c r="L16" s="14"/>
      <c r="M16" s="14"/>
      <c r="N16" s="15">
        <f>_xlfn.IFERROR(J16/F16*100%*E16,0)</f>
        <v>0</v>
      </c>
      <c r="O16" s="43" t="s">
        <v>83</v>
      </c>
    </row>
    <row r="17" spans="1:15" ht="40.5">
      <c r="A17" s="33"/>
      <c r="B17" s="32"/>
      <c r="C17" s="17" t="s">
        <v>41</v>
      </c>
      <c r="D17" s="11" t="s">
        <v>42</v>
      </c>
      <c r="E17" s="18">
        <v>2</v>
      </c>
      <c r="F17" s="18">
        <v>1</v>
      </c>
      <c r="G17" s="16" t="s">
        <v>30</v>
      </c>
      <c r="H17" s="14">
        <v>0</v>
      </c>
      <c r="I17" s="18">
        <v>0</v>
      </c>
      <c r="J17" s="14">
        <v>0</v>
      </c>
      <c r="K17" s="14">
        <v>1</v>
      </c>
      <c r="L17" s="14"/>
      <c r="M17" s="14"/>
      <c r="N17" s="15">
        <v>2</v>
      </c>
      <c r="O17" s="44" t="s">
        <v>85</v>
      </c>
    </row>
    <row r="18" spans="1:15" ht="40.5">
      <c r="A18" s="33"/>
      <c r="B18" s="32"/>
      <c r="C18" s="28" t="s">
        <v>44</v>
      </c>
      <c r="D18" s="17" t="s">
        <v>45</v>
      </c>
      <c r="E18" s="18">
        <v>1</v>
      </c>
      <c r="F18" s="18">
        <v>2</v>
      </c>
      <c r="G18" s="16" t="s">
        <v>30</v>
      </c>
      <c r="H18" s="18">
        <v>0</v>
      </c>
      <c r="I18" s="18">
        <v>0</v>
      </c>
      <c r="J18" s="14">
        <v>0</v>
      </c>
      <c r="K18" s="14">
        <v>2</v>
      </c>
      <c r="L18" s="14"/>
      <c r="M18" s="14"/>
      <c r="N18" s="15">
        <v>1</v>
      </c>
      <c r="O18" s="44" t="s">
        <v>85</v>
      </c>
    </row>
    <row r="19" spans="1:15" ht="54">
      <c r="A19" s="33"/>
      <c r="B19" s="32"/>
      <c r="C19" s="28"/>
      <c r="D19" s="23" t="s">
        <v>46</v>
      </c>
      <c r="E19" s="18">
        <v>1</v>
      </c>
      <c r="F19" s="18">
        <v>0</v>
      </c>
      <c r="G19" s="14" t="s">
        <v>30</v>
      </c>
      <c r="H19" s="18">
        <v>0</v>
      </c>
      <c r="I19" s="18">
        <v>0</v>
      </c>
      <c r="J19" s="14">
        <v>0</v>
      </c>
      <c r="K19" s="14">
        <v>0</v>
      </c>
      <c r="L19" s="14"/>
      <c r="M19" s="14"/>
      <c r="N19" s="15">
        <v>1</v>
      </c>
      <c r="O19" s="43" t="s">
        <v>83</v>
      </c>
    </row>
    <row r="20" spans="1:15" ht="40.5">
      <c r="A20" s="33"/>
      <c r="B20" s="32"/>
      <c r="C20" s="36" t="s">
        <v>47</v>
      </c>
      <c r="D20" s="20" t="s">
        <v>48</v>
      </c>
      <c r="E20" s="18">
        <v>2</v>
      </c>
      <c r="F20" s="18">
        <v>14</v>
      </c>
      <c r="G20" s="14" t="s">
        <v>30</v>
      </c>
      <c r="H20" s="14">
        <v>0</v>
      </c>
      <c r="I20" s="18">
        <v>0</v>
      </c>
      <c r="J20" s="14">
        <v>0</v>
      </c>
      <c r="K20" s="14">
        <v>9</v>
      </c>
      <c r="L20" s="14"/>
      <c r="M20" s="14"/>
      <c r="N20" s="15">
        <v>1.2</v>
      </c>
      <c r="O20" s="1"/>
    </row>
    <row r="21" spans="1:15" ht="31.5">
      <c r="A21" s="33"/>
      <c r="B21" s="32"/>
      <c r="C21" s="36"/>
      <c r="D21" s="11" t="s">
        <v>49</v>
      </c>
      <c r="E21" s="18">
        <v>2</v>
      </c>
      <c r="F21" s="18">
        <v>7</v>
      </c>
      <c r="G21" s="14" t="s">
        <v>30</v>
      </c>
      <c r="H21" s="14">
        <v>0</v>
      </c>
      <c r="I21" s="18">
        <v>4</v>
      </c>
      <c r="J21" s="14">
        <v>4</v>
      </c>
      <c r="K21" s="14">
        <v>3</v>
      </c>
      <c r="L21" s="14"/>
      <c r="M21" s="14"/>
      <c r="N21" s="15">
        <v>2</v>
      </c>
      <c r="O21" s="44" t="s">
        <v>85</v>
      </c>
    </row>
    <row r="22" spans="1:15" ht="40.5">
      <c r="A22" s="33"/>
      <c r="B22" s="32"/>
      <c r="C22" s="16" t="s">
        <v>50</v>
      </c>
      <c r="D22" s="11" t="s">
        <v>51</v>
      </c>
      <c r="E22" s="18">
        <v>2</v>
      </c>
      <c r="F22" s="18">
        <v>240</v>
      </c>
      <c r="G22" s="14" t="s">
        <v>30</v>
      </c>
      <c r="H22" s="14">
        <v>48</v>
      </c>
      <c r="I22" s="18">
        <v>66</v>
      </c>
      <c r="J22" s="14">
        <v>114</v>
      </c>
      <c r="K22" s="14">
        <v>85</v>
      </c>
      <c r="L22" s="14"/>
      <c r="M22" s="14"/>
      <c r="N22" s="15">
        <f>J22/F22*100%*E22</f>
        <v>0.95</v>
      </c>
      <c r="O22" s="44" t="s">
        <v>85</v>
      </c>
    </row>
    <row r="23" spans="1:15" ht="54">
      <c r="A23" s="33"/>
      <c r="B23" s="32"/>
      <c r="C23" s="16" t="s">
        <v>52</v>
      </c>
      <c r="D23" s="11" t="s">
        <v>53</v>
      </c>
      <c r="E23" s="18">
        <v>1</v>
      </c>
      <c r="F23" s="19">
        <v>0</v>
      </c>
      <c r="G23" s="14" t="s">
        <v>60</v>
      </c>
      <c r="H23" s="14">
        <v>0</v>
      </c>
      <c r="I23" s="14">
        <v>0</v>
      </c>
      <c r="J23" s="14">
        <v>0</v>
      </c>
      <c r="K23" s="14">
        <v>0</v>
      </c>
      <c r="L23" s="14"/>
      <c r="M23" s="14"/>
      <c r="N23" s="15">
        <v>1.65</v>
      </c>
      <c r="O23" s="44" t="s">
        <v>85</v>
      </c>
    </row>
    <row r="24" spans="1:15" ht="54">
      <c r="A24" s="33"/>
      <c r="B24" s="32"/>
      <c r="C24" s="17" t="s">
        <v>54</v>
      </c>
      <c r="D24" s="11" t="s">
        <v>55</v>
      </c>
      <c r="E24" s="18">
        <v>2</v>
      </c>
      <c r="F24" s="18">
        <v>7</v>
      </c>
      <c r="G24" s="14" t="s">
        <v>30</v>
      </c>
      <c r="H24" s="14">
        <v>2</v>
      </c>
      <c r="I24" s="18">
        <v>3</v>
      </c>
      <c r="J24" s="14">
        <v>5</v>
      </c>
      <c r="K24" s="14">
        <v>2</v>
      </c>
      <c r="L24" s="14"/>
      <c r="M24" s="14"/>
      <c r="N24" s="15">
        <v>2</v>
      </c>
      <c r="O24" s="44" t="s">
        <v>85</v>
      </c>
    </row>
    <row r="25" spans="1:15" ht="31.5">
      <c r="A25" s="40" t="s">
        <v>56</v>
      </c>
      <c r="B25" s="37">
        <v>10</v>
      </c>
      <c r="C25" s="39" t="s">
        <v>57</v>
      </c>
      <c r="D25" s="24" t="s">
        <v>58</v>
      </c>
      <c r="E25" s="6">
        <v>5</v>
      </c>
      <c r="F25" s="6">
        <v>0</v>
      </c>
      <c r="G25" s="7" t="s">
        <v>30</v>
      </c>
      <c r="H25" s="7">
        <v>0</v>
      </c>
      <c r="I25" s="7">
        <v>0</v>
      </c>
      <c r="J25" s="7">
        <v>0</v>
      </c>
      <c r="K25" s="7">
        <v>0</v>
      </c>
      <c r="L25" s="7"/>
      <c r="M25" s="7"/>
      <c r="N25" s="8">
        <v>5</v>
      </c>
      <c r="O25" s="43" t="s">
        <v>83</v>
      </c>
    </row>
    <row r="26" spans="1:15" ht="40.5">
      <c r="A26" s="40"/>
      <c r="B26" s="38"/>
      <c r="C26" s="39"/>
      <c r="D26" s="24" t="s">
        <v>59</v>
      </c>
      <c r="E26" s="6">
        <v>5</v>
      </c>
      <c r="F26" s="6"/>
      <c r="G26" s="7" t="s">
        <v>30</v>
      </c>
      <c r="H26" s="6">
        <v>0</v>
      </c>
      <c r="I26" s="6">
        <v>0</v>
      </c>
      <c r="J26" s="7">
        <v>0</v>
      </c>
      <c r="K26" s="7">
        <v>0</v>
      </c>
      <c r="L26" s="7"/>
      <c r="M26" s="7"/>
      <c r="N26" s="8">
        <v>5</v>
      </c>
      <c r="O26" s="43" t="s">
        <v>83</v>
      </c>
    </row>
    <row r="27" spans="1:15" ht="31.5">
      <c r="A27" s="42" t="s">
        <v>61</v>
      </c>
      <c r="B27" s="32">
        <v>10</v>
      </c>
      <c r="C27" s="41" t="s">
        <v>62</v>
      </c>
      <c r="D27" s="11" t="s">
        <v>63</v>
      </c>
      <c r="E27" s="18">
        <v>3</v>
      </c>
      <c r="F27" s="18">
        <v>0</v>
      </c>
      <c r="G27" s="14" t="s">
        <v>30</v>
      </c>
      <c r="H27" s="14">
        <v>0</v>
      </c>
      <c r="I27" s="14">
        <v>0</v>
      </c>
      <c r="J27" s="14">
        <v>0</v>
      </c>
      <c r="K27" s="14">
        <v>0</v>
      </c>
      <c r="L27" s="14"/>
      <c r="M27" s="14"/>
      <c r="N27" s="15">
        <v>3</v>
      </c>
      <c r="O27" s="43" t="s">
        <v>83</v>
      </c>
    </row>
    <row r="28" spans="1:15" ht="31.5">
      <c r="A28" s="42"/>
      <c r="B28" s="32"/>
      <c r="C28" s="41"/>
      <c r="D28" s="11" t="s">
        <v>64</v>
      </c>
      <c r="E28" s="18">
        <v>3</v>
      </c>
      <c r="F28" s="18">
        <v>0</v>
      </c>
      <c r="G28" s="14" t="s">
        <v>30</v>
      </c>
      <c r="H28" s="14">
        <v>0</v>
      </c>
      <c r="I28" s="14">
        <v>0</v>
      </c>
      <c r="J28" s="14">
        <v>0</v>
      </c>
      <c r="K28" s="14">
        <v>0</v>
      </c>
      <c r="L28" s="14"/>
      <c r="M28" s="14"/>
      <c r="N28" s="15">
        <v>3</v>
      </c>
      <c r="O28" s="43" t="s">
        <v>83</v>
      </c>
    </row>
    <row r="29" spans="1:15" ht="54">
      <c r="A29" s="42"/>
      <c r="B29" s="32"/>
      <c r="C29" s="17" t="s">
        <v>65</v>
      </c>
      <c r="D29" s="11" t="s">
        <v>66</v>
      </c>
      <c r="E29" s="18">
        <v>3</v>
      </c>
      <c r="F29" s="18">
        <v>350</v>
      </c>
      <c r="G29" s="18" t="s">
        <v>30</v>
      </c>
      <c r="H29" s="14">
        <v>0</v>
      </c>
      <c r="I29" s="18">
        <v>43</v>
      </c>
      <c r="J29" s="14">
        <v>43</v>
      </c>
      <c r="K29" s="14">
        <v>200</v>
      </c>
      <c r="L29" s="14"/>
      <c r="M29" s="14"/>
      <c r="N29" s="15">
        <v>2</v>
      </c>
      <c r="O29" s="44" t="s">
        <v>85</v>
      </c>
    </row>
    <row r="30" spans="1:15" ht="49.5" customHeight="1">
      <c r="A30" s="42"/>
      <c r="B30" s="32"/>
      <c r="C30" s="17" t="s">
        <v>67</v>
      </c>
      <c r="D30" s="11" t="s">
        <v>68</v>
      </c>
      <c r="E30" s="18">
        <v>0</v>
      </c>
      <c r="F30" s="18">
        <v>0</v>
      </c>
      <c r="G30" s="14"/>
      <c r="H30" s="14">
        <v>0</v>
      </c>
      <c r="I30" s="14">
        <v>0</v>
      </c>
      <c r="J30" s="14">
        <v>0</v>
      </c>
      <c r="K30" s="14">
        <v>0</v>
      </c>
      <c r="L30" s="14"/>
      <c r="M30" s="14"/>
      <c r="N30" s="15">
        <f>_xlfn.IFERROR(J30/F30*100%*E30,0)</f>
        <v>0</v>
      </c>
      <c r="O30" s="43" t="s">
        <v>83</v>
      </c>
    </row>
    <row r="31" spans="1:15" ht="31.5">
      <c r="A31" s="42"/>
      <c r="B31" s="32"/>
      <c r="C31" s="17" t="s">
        <v>69</v>
      </c>
      <c r="D31" s="11" t="s">
        <v>70</v>
      </c>
      <c r="E31" s="18">
        <v>1</v>
      </c>
      <c r="F31" s="18">
        <v>0</v>
      </c>
      <c r="G31" s="14" t="s">
        <v>30</v>
      </c>
      <c r="H31" s="14">
        <v>0</v>
      </c>
      <c r="I31" s="18">
        <v>0</v>
      </c>
      <c r="J31" s="14">
        <v>0</v>
      </c>
      <c r="K31" s="14">
        <v>0</v>
      </c>
      <c r="L31" s="14"/>
      <c r="M31" s="14"/>
      <c r="N31" s="15">
        <f aca="true" t="shared" si="0" ref="N31:N36">_xlfn.IFERROR(J31/F31*100%*E31,0)</f>
        <v>0</v>
      </c>
      <c r="O31" s="43" t="s">
        <v>83</v>
      </c>
    </row>
    <row r="32" spans="1:15" ht="31.5">
      <c r="A32" s="29" t="s">
        <v>81</v>
      </c>
      <c r="B32" s="32">
        <v>30</v>
      </c>
      <c r="C32" s="25" t="s">
        <v>71</v>
      </c>
      <c r="D32" s="24" t="s">
        <v>72</v>
      </c>
      <c r="E32" s="6">
        <v>10</v>
      </c>
      <c r="F32" s="6">
        <v>12</v>
      </c>
      <c r="G32" s="14" t="s">
        <v>30</v>
      </c>
      <c r="H32" s="6">
        <v>3</v>
      </c>
      <c r="I32" s="6">
        <v>3</v>
      </c>
      <c r="J32" s="6">
        <v>6</v>
      </c>
      <c r="K32" s="6">
        <v>3</v>
      </c>
      <c r="L32" s="7"/>
      <c r="M32" s="7"/>
      <c r="N32" s="8">
        <v>7.5</v>
      </c>
      <c r="O32" s="43" t="s">
        <v>86</v>
      </c>
    </row>
    <row r="33" spans="1:15" ht="31.5">
      <c r="A33" s="30"/>
      <c r="B33" s="32"/>
      <c r="C33" s="25" t="s">
        <v>73</v>
      </c>
      <c r="D33" s="24" t="s">
        <v>74</v>
      </c>
      <c r="E33" s="6">
        <v>10</v>
      </c>
      <c r="F33" s="6">
        <v>4</v>
      </c>
      <c r="G33" s="7"/>
      <c r="H33" s="6">
        <v>1</v>
      </c>
      <c r="I33" s="6">
        <v>1</v>
      </c>
      <c r="J33" s="6">
        <v>2</v>
      </c>
      <c r="K33" s="6">
        <v>1</v>
      </c>
      <c r="L33" s="7"/>
      <c r="M33" s="7"/>
      <c r="N33" s="8">
        <v>7.5</v>
      </c>
      <c r="O33" s="43" t="s">
        <v>86</v>
      </c>
    </row>
    <row r="34" spans="1:15" ht="31.5">
      <c r="A34" s="30"/>
      <c r="B34" s="32"/>
      <c r="C34" s="25" t="s">
        <v>75</v>
      </c>
      <c r="D34" s="24" t="s">
        <v>76</v>
      </c>
      <c r="E34" s="6">
        <v>3</v>
      </c>
      <c r="F34" s="6">
        <v>4</v>
      </c>
      <c r="G34" s="7"/>
      <c r="H34" s="6">
        <v>1</v>
      </c>
      <c r="I34" s="6">
        <v>1</v>
      </c>
      <c r="J34" s="6">
        <v>2</v>
      </c>
      <c r="K34" s="6">
        <v>1</v>
      </c>
      <c r="L34" s="7"/>
      <c r="M34" s="7"/>
      <c r="N34" s="8">
        <v>2.25</v>
      </c>
      <c r="O34" s="43" t="s">
        <v>86</v>
      </c>
    </row>
    <row r="35" spans="1:16" ht="31.5">
      <c r="A35" s="30"/>
      <c r="B35" s="32"/>
      <c r="C35" s="25" t="s">
        <v>77</v>
      </c>
      <c r="D35" s="24" t="s">
        <v>78</v>
      </c>
      <c r="E35" s="6">
        <v>4</v>
      </c>
      <c r="F35" s="6">
        <v>4</v>
      </c>
      <c r="G35" s="7"/>
      <c r="H35" s="6">
        <v>1</v>
      </c>
      <c r="I35" s="6">
        <v>1</v>
      </c>
      <c r="J35" s="6">
        <v>2</v>
      </c>
      <c r="K35" s="6">
        <v>1</v>
      </c>
      <c r="L35" s="7"/>
      <c r="M35" s="7"/>
      <c r="N35" s="8">
        <v>3</v>
      </c>
      <c r="O35" s="43" t="s">
        <v>86</v>
      </c>
      <c r="P35" t="s">
        <v>82</v>
      </c>
    </row>
    <row r="36" spans="1:15" ht="31.5">
      <c r="A36" s="31"/>
      <c r="B36" s="32"/>
      <c r="C36" s="25" t="s">
        <v>79</v>
      </c>
      <c r="D36" s="24" t="s">
        <v>80</v>
      </c>
      <c r="E36" s="6">
        <v>3</v>
      </c>
      <c r="F36" s="6">
        <v>4</v>
      </c>
      <c r="G36" s="7"/>
      <c r="H36" s="6">
        <v>1</v>
      </c>
      <c r="I36" s="6">
        <v>1</v>
      </c>
      <c r="J36" s="6">
        <v>2</v>
      </c>
      <c r="K36" s="6">
        <v>1</v>
      </c>
      <c r="L36" s="7"/>
      <c r="M36" s="7"/>
      <c r="N36" s="8">
        <v>2.25</v>
      </c>
      <c r="O36" s="43" t="s">
        <v>86</v>
      </c>
    </row>
    <row r="37" spans="1:15" ht="15.75">
      <c r="A37" s="4"/>
      <c r="B37" s="4"/>
      <c r="C37" s="4"/>
      <c r="D37" s="4"/>
      <c r="E37" s="4">
        <f>SUM(E4:E36)</f>
        <v>100</v>
      </c>
      <c r="F37" s="4"/>
      <c r="G37" s="4">
        <f aca="true" t="shared" si="1" ref="G37:N37">SUM(G4:G36)</f>
        <v>0</v>
      </c>
      <c r="H37" s="4">
        <f t="shared" si="1"/>
        <v>60.4</v>
      </c>
      <c r="I37" s="4">
        <f t="shared" si="1"/>
        <v>140</v>
      </c>
      <c r="J37" s="4">
        <f t="shared" si="1"/>
        <v>200.4</v>
      </c>
      <c r="K37" s="4">
        <f t="shared" si="1"/>
        <v>347</v>
      </c>
      <c r="L37" s="4">
        <f t="shared" si="1"/>
        <v>0</v>
      </c>
      <c r="M37" s="4">
        <f t="shared" si="1"/>
        <v>0</v>
      </c>
      <c r="N37" s="4">
        <f t="shared" si="1"/>
        <v>81.6</v>
      </c>
      <c r="O37" s="4"/>
    </row>
    <row r="40" ht="16.5">
      <c r="J40" s="45" t="s">
        <v>87</v>
      </c>
    </row>
    <row r="41" ht="15.75">
      <c r="J41" s="47" t="s">
        <v>91</v>
      </c>
    </row>
    <row r="42" ht="16.5">
      <c r="J42" s="45" t="s">
        <v>88</v>
      </c>
    </row>
    <row r="43" ht="16.5">
      <c r="J43" s="45" t="s">
        <v>89</v>
      </c>
    </row>
    <row r="44" ht="15.75">
      <c r="J44" s="46" t="s">
        <v>90</v>
      </c>
    </row>
  </sheetData>
  <sheetProtection/>
  <mergeCells count="16">
    <mergeCell ref="B25:B26"/>
    <mergeCell ref="C25:C26"/>
    <mergeCell ref="A25:A26"/>
    <mergeCell ref="C27:C28"/>
    <mergeCell ref="A27:A31"/>
    <mergeCell ref="B27:B31"/>
    <mergeCell ref="C11:C15"/>
    <mergeCell ref="C18:C19"/>
    <mergeCell ref="A32:A36"/>
    <mergeCell ref="B32:B36"/>
    <mergeCell ref="C8:C9"/>
    <mergeCell ref="A4:A10"/>
    <mergeCell ref="B4:B10"/>
    <mergeCell ref="C20:C21"/>
    <mergeCell ref="B11:B24"/>
    <mergeCell ref="A11:A24"/>
  </mergeCells>
  <printOptions/>
  <pageMargins left="0.11811023622047245" right="0.11811023622047245" top="0.35433070866141736" bottom="0.15748031496062992" header="0.31496062992125984" footer="0.31496062992125984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 Audit</dc:creator>
  <cp:keywords/>
  <dc:description/>
  <cp:lastModifiedBy>ASUS</cp:lastModifiedBy>
  <dcterms:created xsi:type="dcterms:W3CDTF">2021-12-21T04:51:10Z</dcterms:created>
  <dcterms:modified xsi:type="dcterms:W3CDTF">2022-03-30T05:19:48Z</dcterms:modified>
  <cp:category/>
  <cp:version/>
  <cp:contentType/>
  <cp:contentStatus/>
</cp:coreProperties>
</file>