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0"/>
  </bookViews>
  <sheets>
    <sheet name="District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'District'!$A$1:$DY$19</definedName>
    <definedName name="_xlnm.Print_Titles" localSheetId="1">'কৌশলগত'!$2:$3</definedName>
  </definedNames>
  <calcPr fullCalcOnLoad="1"/>
</workbook>
</file>

<file path=xl/sharedStrings.xml><?xml version="1.0" encoding="utf-8"?>
<sst xmlns="http://schemas.openxmlformats.org/spreadsheetml/2006/main" count="355" uniqueCount="155">
  <si>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</si>
  <si>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</si>
  <si>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</si>
  <si>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</si>
  <si>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</si>
  <si>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</si>
  <si>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</si>
  <si>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</si>
  <si>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</si>
  <si>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</si>
  <si>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</si>
  <si>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</si>
  <si>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</si>
  <si>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</si>
  <si>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</si>
  <si>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</si>
  <si>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</si>
  <si>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</si>
  <si>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</si>
  <si>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</si>
  <si>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</si>
  <si>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</si>
  <si>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</si>
  <si>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</si>
  <si>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</si>
  <si>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</si>
  <si>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</si>
  <si>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</si>
  <si>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</si>
  <si>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</si>
  <si>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</si>
  <si>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</si>
  <si>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</si>
  <si>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</si>
  <si>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</si>
  <si>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</si>
  <si>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</si>
  <si>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</si>
  <si>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</si>
  <si>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</si>
  <si>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</si>
  <si>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</si>
  <si>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</si>
  <si>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</si>
  <si>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</si>
  <si>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</si>
  <si>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</si>
  <si>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প্রতিবেদনাধীন ত্রৈমাসঃ জুলাই-সেপ্টেম্বর, ২০২১</t>
  </si>
  <si>
    <t>২০২১-২২ অর্থ বছরে বার্ষিক সম্পাদন চুক্তির ত্রৈমাসিক/ অর্ধবার্ষিক/ বার্ষিক অগ্রগতি প্রতিবেদন ছক                               ছক-গ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</si>
  <si>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</si>
  <si>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</si>
  <si>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</si>
  <si>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</si>
  <si>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</si>
  <si>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</si>
  <si>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</si>
  <si>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</si>
  <si>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</si>
  <si>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</si>
  <si>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</si>
  <si>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</si>
  <si>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</si>
  <si>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</si>
  <si>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</si>
  <si>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</si>
  <si>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</si>
  <si>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</si>
  <si>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</si>
  <si>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</si>
  <si>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</si>
  <si>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</si>
  <si>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</si>
  <si>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</si>
  <si>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</si>
  <si>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</si>
  <si>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</si>
  <si>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</si>
  <si>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</si>
  <si>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</si>
  <si>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</si>
  <si>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</si>
  <si>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</si>
  <si>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</si>
  <si>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</si>
  <si>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</si>
  <si>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</si>
  <si>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</si>
  <si>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</si>
  <si>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</si>
  <si>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</si>
  <si>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</si>
  <si>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</si>
  <si>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</si>
  <si>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</si>
  <si>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</si>
  <si>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</si>
  <si>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</si>
  <si>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</si>
  <si>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</si>
  <si>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</si>
  <si>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</si>
  <si>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</si>
  <si>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</si>
  <si>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</si>
  <si>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</si>
  <si>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</si>
  <si>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</si>
  <si>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</si>
  <si>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</si>
  <si>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</si>
  <si>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</si>
  <si>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</si>
  <si>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</si>
  <si>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</si>
  <si>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</si>
  <si>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</si>
  <si>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</si>
  <si>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উপজেলা দপ্তর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</si>
  <si>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</si>
  <si>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</si>
  <si>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</si>
  <si>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</si>
  <si>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</si>
  <si>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</si>
  <si>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</si>
  <si>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</si>
  <si>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</si>
  <si>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</si>
  <si>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</si>
  <si>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</si>
  <si>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</si>
  <si>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</si>
  <si>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</si>
  <si>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</si>
  <si>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ঝিনাইদহ</t>
  </si>
  <si>
    <t>সদর</t>
  </si>
  <si>
    <t>0.050</t>
  </si>
  <si>
    <t>0.225</t>
  </si>
  <si>
    <t>খুলনা</t>
  </si>
  <si>
    <r>
      <t xml:space="preserve">উৎপাদিত/সরবরাহকৃত এসপিএফ </t>
    </r>
    <r>
      <rPr>
        <sz val="10"/>
        <color indexed="8"/>
        <rFont val="Nikosh"/>
        <family val="0"/>
      </rPr>
      <t>(SPF) চিংড়ি পিএল</t>
    </r>
  </si>
  <si>
    <t>0</t>
  </si>
  <si>
    <t>2</t>
  </si>
  <si>
    <t>1</t>
  </si>
  <si>
    <t>25</t>
  </si>
  <si>
    <t>3</t>
  </si>
  <si>
    <t>4</t>
  </si>
  <si>
    <t>21</t>
  </si>
  <si>
    <t>10</t>
  </si>
  <si>
    <t>500</t>
  </si>
  <si>
    <t>12</t>
  </si>
  <si>
    <t>270</t>
  </si>
  <si>
    <t>5</t>
  </si>
  <si>
    <t>0.40</t>
  </si>
  <si>
    <t>6</t>
  </si>
  <si>
    <t>85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</si>
</sst>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###"/>
    <numFmt numFmtId="170" formatCode="[$-5000445]0.##"/>
    <numFmt numFmtId="171" formatCode="[$-409]dddd\,\ mmmm\ dd\,\ yyyy"/>
    <numFmt numFmtId="172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Nikosh"/>
      <family val="0"/>
    </font>
    <font>
      <sz val="14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10"/>
      <color indexed="8"/>
      <name val="Nikosh"/>
      <family val="0"/>
    </font>
    <font>
      <b/>
      <sz val="12"/>
      <name val="Nikosh"/>
      <family val="0"/>
    </font>
    <font>
      <b/>
      <sz val="11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"/>
      <family val="0"/>
    </font>
    <font>
      <b/>
      <sz val="11"/>
      <color indexed="8"/>
      <name val="NikoshBAN"/>
      <family val="0"/>
    </font>
    <font>
      <sz val="11"/>
      <color indexed="8"/>
      <name val="Nikosh"/>
      <family val="0"/>
    </font>
    <font>
      <sz val="14"/>
      <color indexed="8"/>
      <name val="Nikosh"/>
      <family val="0"/>
    </font>
    <font>
      <sz val="11"/>
      <color indexed="9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"/>
      <family val="0"/>
    </font>
    <font>
      <b/>
      <sz val="11"/>
      <color theme="1"/>
      <name val="NikoshBAN"/>
      <family val="0"/>
    </font>
    <font>
      <sz val="11"/>
      <color theme="1"/>
      <name val="Nikosh"/>
      <family val="0"/>
    </font>
    <font>
      <sz val="14"/>
      <color theme="1"/>
      <name val="Nikosh"/>
      <family val="0"/>
    </font>
    <font>
      <sz val="10"/>
      <color theme="1"/>
      <name val="Nikosh"/>
      <family val="0"/>
    </font>
    <font>
      <b/>
      <sz val="11"/>
      <color rgb="FF000000"/>
      <name val="Nikosh"/>
      <family val="0"/>
    </font>
    <font>
      <sz val="11"/>
      <color theme="0"/>
      <name val="Nikosh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49" fillId="7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4" fontId="54" fillId="3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2" fontId="51" fillId="0" borderId="10" xfId="0" applyNumberFormat="1" applyFont="1" applyBorder="1" applyAlignment="1">
      <alignment horizontal="center" vertical="top" wrapText="1"/>
    </xf>
    <xf numFmtId="164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4" fontId="53" fillId="0" borderId="11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2" fontId="53" fillId="0" borderId="11" xfId="0" applyNumberFormat="1" applyFont="1" applyBorder="1" applyAlignment="1">
      <alignment horizontal="center" vertical="top" wrapText="1"/>
    </xf>
    <xf numFmtId="164" fontId="53" fillId="0" borderId="11" xfId="0" applyNumberFormat="1" applyFont="1" applyBorder="1" applyAlignment="1">
      <alignment horizontal="center" vertical="top" wrapText="1"/>
    </xf>
    <xf numFmtId="164" fontId="55" fillId="0" borderId="12" xfId="0" applyNumberFormat="1" applyFont="1" applyBorder="1" applyAlignment="1">
      <alignment horizontal="left" vertical="top"/>
    </xf>
    <xf numFmtId="164" fontId="55" fillId="3" borderId="13" xfId="0" applyNumberFormat="1" applyFont="1" applyFill="1" applyBorder="1" applyAlignment="1">
      <alignment horizontal="left" vertical="top"/>
    </xf>
    <xf numFmtId="0" fontId="54" fillId="3" borderId="14" xfId="0" applyFont="1" applyFill="1" applyBorder="1" applyAlignment="1">
      <alignment vertical="top" wrapText="1"/>
    </xf>
    <xf numFmtId="0" fontId="56" fillId="3" borderId="14" xfId="0" applyFont="1" applyFill="1" applyBorder="1" applyAlignment="1">
      <alignment vertical="top" wrapText="1"/>
    </xf>
    <xf numFmtId="2" fontId="53" fillId="3" borderId="13" xfId="0" applyNumberFormat="1" applyFont="1" applyFill="1" applyBorder="1" applyAlignment="1">
      <alignment horizontal="center" vertical="top" wrapText="1"/>
    </xf>
    <xf numFmtId="164" fontId="53" fillId="3" borderId="14" xfId="0" applyNumberFormat="1" applyFont="1" applyFill="1" applyBorder="1" applyAlignment="1">
      <alignment horizontal="center" vertical="top" wrapText="1"/>
    </xf>
    <xf numFmtId="0" fontId="56" fillId="3" borderId="15" xfId="0" applyFont="1" applyFill="1" applyBorder="1" applyAlignment="1">
      <alignment vertical="top" wrapText="1"/>
    </xf>
    <xf numFmtId="0" fontId="53" fillId="0" borderId="16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164" fontId="55" fillId="33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left" vertical="top" wrapText="1"/>
    </xf>
    <xf numFmtId="164" fontId="55" fillId="3" borderId="17" xfId="0" applyNumberFormat="1" applyFont="1" applyFill="1" applyBorder="1" applyAlignment="1">
      <alignment vertical="top"/>
    </xf>
    <xf numFmtId="164" fontId="55" fillId="3" borderId="18" xfId="0" applyNumberFormat="1" applyFont="1" applyFill="1" applyBorder="1" applyAlignment="1">
      <alignment vertical="top"/>
    </xf>
    <xf numFmtId="164" fontId="55" fillId="3" borderId="18" xfId="0" applyNumberFormat="1" applyFont="1" applyFill="1" applyBorder="1" applyAlignment="1">
      <alignment vertical="top" wrapText="1"/>
    </xf>
    <xf numFmtId="0" fontId="55" fillId="3" borderId="14" xfId="0" applyFont="1" applyFill="1" applyBorder="1" applyAlignment="1">
      <alignment horizontal="left" vertical="top" wrapText="1"/>
    </xf>
    <xf numFmtId="164" fontId="53" fillId="3" borderId="12" xfId="0" applyNumberFormat="1" applyFont="1" applyFill="1" applyBorder="1" applyAlignment="1">
      <alignment horizontal="left" vertical="top" wrapText="1"/>
    </xf>
    <xf numFmtId="0" fontId="53" fillId="3" borderId="10" xfId="0" applyFont="1" applyFill="1" applyBorder="1" applyAlignment="1">
      <alignment horizontal="left" vertical="top" wrapText="1"/>
    </xf>
    <xf numFmtId="0" fontId="53" fillId="3" borderId="18" xfId="0" applyFont="1" applyFill="1" applyBorder="1" applyAlignment="1">
      <alignment horizontal="center" vertical="top" wrapText="1"/>
    </xf>
    <xf numFmtId="0" fontId="53" fillId="3" borderId="1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9" fillId="34" borderId="21" xfId="0" applyFont="1" applyFill="1" applyBorder="1" applyAlignment="1">
      <alignment vertical="top"/>
    </xf>
    <xf numFmtId="0" fontId="8" fillId="34" borderId="22" xfId="0" applyFont="1" applyFill="1" applyBorder="1" applyAlignment="1">
      <alignment horizontal="left" vertical="top"/>
    </xf>
    <xf numFmtId="0" fontId="8" fillId="34" borderId="22" xfId="0" applyFont="1" applyFill="1" applyBorder="1" applyAlignment="1">
      <alignment horizontal="left" indent="2"/>
    </xf>
    <xf numFmtId="0" fontId="8" fillId="34" borderId="22" xfId="0" applyFont="1" applyFill="1" applyBorder="1" applyAlignment="1">
      <alignment horizontal="left" vertical="top" inden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left" vertical="top" indent="2"/>
    </xf>
    <xf numFmtId="0" fontId="8" fillId="34" borderId="24" xfId="0" applyFont="1" applyFill="1" applyBorder="1" applyAlignment="1">
      <alignment horizontal="center" vertical="top"/>
    </xf>
    <xf numFmtId="0" fontId="59" fillId="7" borderId="25" xfId="0" applyFont="1" applyFill="1" applyBorder="1" applyAlignment="1">
      <alignment/>
    </xf>
    <xf numFmtId="0" fontId="8" fillId="7" borderId="24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left" vertical="top" indent="1"/>
    </xf>
    <xf numFmtId="0" fontId="59" fillId="34" borderId="21" xfId="0" applyFont="1" applyFill="1" applyBorder="1" applyAlignment="1">
      <alignment/>
    </xf>
    <xf numFmtId="0" fontId="8" fillId="34" borderId="24" xfId="0" applyFont="1" applyFill="1" applyBorder="1" applyAlignment="1">
      <alignment horizontal="left" vertical="top" indent="1"/>
    </xf>
    <xf numFmtId="0" fontId="54" fillId="34" borderId="24" xfId="0" applyFont="1" applyFill="1" applyBorder="1" applyAlignment="1">
      <alignment/>
    </xf>
    <xf numFmtId="0" fontId="8" fillId="35" borderId="26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164" fontId="8" fillId="35" borderId="10" xfId="0" applyNumberFormat="1" applyFont="1" applyFill="1" applyBorder="1" applyAlignment="1">
      <alignment horizontal="center" vertical="top" wrapText="1"/>
    </xf>
    <xf numFmtId="164" fontId="8" fillId="35" borderId="11" xfId="0" applyNumberFormat="1" applyFont="1" applyFill="1" applyBorder="1" applyAlignment="1">
      <alignment horizontal="center" vertical="top" wrapText="1"/>
    </xf>
    <xf numFmtId="164" fontId="4" fillId="36" borderId="26" xfId="0" applyNumberFormat="1" applyFont="1" applyFill="1" applyBorder="1" applyAlignment="1">
      <alignment horizontal="center"/>
    </xf>
    <xf numFmtId="0" fontId="4" fillId="36" borderId="23" xfId="0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top"/>
    </xf>
    <xf numFmtId="2" fontId="56" fillId="36" borderId="10" xfId="0" applyNumberFormat="1" applyFont="1" applyFill="1" applyBorder="1" applyAlignment="1">
      <alignment horizontal="center" vertical="top"/>
    </xf>
    <xf numFmtId="0" fontId="4" fillId="36" borderId="25" xfId="0" applyFont="1" applyFill="1" applyBorder="1" applyAlignment="1">
      <alignment horizontal="left" vertical="top"/>
    </xf>
    <xf numFmtId="0" fontId="4" fillId="36" borderId="25" xfId="0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56" fillId="34" borderId="10" xfId="0" applyNumberFormat="1" applyFont="1" applyFill="1" applyBorder="1" applyAlignment="1">
      <alignment horizontal="center" vertical="top"/>
    </xf>
    <xf numFmtId="2" fontId="54" fillId="34" borderId="10" xfId="0" applyNumberFormat="1" applyFont="1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center" vertical="top"/>
    </xf>
    <xf numFmtId="49" fontId="56" fillId="34" borderId="10" xfId="0" applyNumberFormat="1" applyFont="1" applyFill="1" applyBorder="1" applyAlignment="1">
      <alignment horizontal="center" vertical="top"/>
    </xf>
    <xf numFmtId="164" fontId="56" fillId="0" borderId="10" xfId="0" applyNumberFormat="1" applyFont="1" applyBorder="1" applyAlignment="1">
      <alignment vertical="top" wrapText="1"/>
    </xf>
    <xf numFmtId="49" fontId="56" fillId="0" borderId="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justify" vertical="top" wrapText="1"/>
    </xf>
    <xf numFmtId="49" fontId="58" fillId="0" borderId="10" xfId="0" applyNumberFormat="1" applyFont="1" applyBorder="1" applyAlignment="1">
      <alignment horizontal="left" vertical="top" wrapText="1" inden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top" wrapText="1"/>
    </xf>
    <xf numFmtId="49" fontId="58" fillId="38" borderId="10" xfId="0" applyNumberFormat="1" applyFont="1" applyFill="1" applyBorder="1" applyAlignment="1">
      <alignment vertical="top" wrapText="1"/>
    </xf>
    <xf numFmtId="49" fontId="58" fillId="38" borderId="10" xfId="0" applyNumberFormat="1" applyFont="1" applyFill="1" applyBorder="1" applyAlignment="1">
      <alignment horizontal="center" vertical="top" wrapText="1"/>
    </xf>
    <xf numFmtId="49" fontId="56" fillId="19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59" fillId="34" borderId="16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/>
    </xf>
    <xf numFmtId="0" fontId="59" fillId="34" borderId="24" xfId="0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7" borderId="25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27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 vertical="top"/>
    </xf>
    <xf numFmtId="0" fontId="8" fillId="7" borderId="22" xfId="0" applyFont="1" applyFill="1" applyBorder="1" applyAlignment="1">
      <alignment horizontal="center" vertical="top"/>
    </xf>
    <xf numFmtId="0" fontId="8" fillId="7" borderId="20" xfId="0" applyFont="1" applyFill="1" applyBorder="1" applyAlignment="1">
      <alignment horizontal="center" vertical="top"/>
    </xf>
    <xf numFmtId="0" fontId="8" fillId="7" borderId="16" xfId="0" applyFont="1" applyFill="1" applyBorder="1" applyAlignment="1">
      <alignment horizontal="center" vertical="top"/>
    </xf>
    <xf numFmtId="0" fontId="8" fillId="7" borderId="0" xfId="0" applyFont="1" applyFill="1" applyBorder="1" applyAlignment="1">
      <alignment horizontal="center" vertical="top"/>
    </xf>
    <xf numFmtId="0" fontId="8" fillId="7" borderId="28" xfId="0" applyFont="1" applyFill="1" applyBorder="1" applyAlignment="1">
      <alignment horizontal="center" vertical="top"/>
    </xf>
    <xf numFmtId="0" fontId="8" fillId="7" borderId="23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top"/>
    </xf>
    <xf numFmtId="0" fontId="8" fillId="7" borderId="29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left" vertical="top"/>
    </xf>
    <xf numFmtId="0" fontId="59" fillId="7" borderId="21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center" vertical="center"/>
    </xf>
    <xf numFmtId="0" fontId="59" fillId="7" borderId="23" xfId="0" applyFont="1" applyFill="1" applyBorder="1" applyAlignment="1">
      <alignment horizontal="center" vertical="center"/>
    </xf>
    <xf numFmtId="0" fontId="59" fillId="7" borderId="24" xfId="0" applyFont="1" applyFill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0" fontId="59" fillId="34" borderId="27" xfId="0" applyFont="1" applyFill="1" applyBorder="1" applyAlignment="1">
      <alignment horizontal="center"/>
    </xf>
    <xf numFmtId="0" fontId="59" fillId="34" borderId="21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7" borderId="25" xfId="0" applyFont="1" applyFill="1" applyBorder="1" applyAlignment="1">
      <alignment horizontal="center"/>
    </xf>
    <xf numFmtId="0" fontId="59" fillId="7" borderId="30" xfId="0" applyFont="1" applyFill="1" applyBorder="1" applyAlignment="1">
      <alignment horizontal="center"/>
    </xf>
    <xf numFmtId="0" fontId="59" fillId="7" borderId="27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30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/>
    </xf>
    <xf numFmtId="49" fontId="58" fillId="0" borderId="10" xfId="0" applyNumberFormat="1" applyFont="1" applyBorder="1" applyAlignment="1">
      <alignment horizontal="left" vertical="top" wrapText="1"/>
    </xf>
    <xf numFmtId="49" fontId="58" fillId="36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vertical="top" wrapText="1"/>
    </xf>
    <xf numFmtId="49" fontId="58" fillId="0" borderId="10" xfId="0" applyNumberFormat="1" applyFont="1" applyBorder="1" applyAlignment="1">
      <alignment vertical="center" wrapText="1"/>
    </xf>
    <xf numFmtId="49" fontId="56" fillId="34" borderId="22" xfId="0" applyNumberFormat="1" applyFont="1" applyFill="1" applyBorder="1" applyAlignment="1">
      <alignment horizontal="right"/>
    </xf>
    <xf numFmtId="49" fontId="58" fillId="0" borderId="10" xfId="0" applyNumberFormat="1" applyFont="1" applyBorder="1" applyAlignment="1">
      <alignment horizontal="justify" vertical="top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1" fillId="0" borderId="16" xfId="0" applyFont="1" applyBorder="1" applyAlignment="1">
      <alignment horizontal="center"/>
    </xf>
    <xf numFmtId="0" fontId="6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="115" zoomScaleNormal="115" zoomScalePageLayoutView="0" workbookViewId="0" topLeftCell="DL3">
      <selection activeCell="DL5" sqref="DL5:DR6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0.7109375" style="0" customWidth="1"/>
    <col min="4" max="4" width="9.14062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13.281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9.8515625" style="0" bestFit="1" customWidth="1"/>
    <col min="117" max="120" width="9.28125" style="0" bestFit="1" customWidth="1"/>
    <col min="121" max="121" width="9.8515625" style="0" customWidth="1"/>
    <col min="122" max="122" width="9.28125" style="0" bestFit="1" customWidth="1"/>
    <col min="123" max="123" width="10.71093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5.7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47"/>
      <c r="M2" s="47"/>
      <c r="N2" s="47"/>
      <c r="O2" s="48"/>
      <c r="P2" s="49"/>
      <c r="Q2" s="49"/>
      <c r="R2" s="47"/>
      <c r="S2" s="47"/>
      <c r="T2" s="47"/>
      <c r="U2" s="47"/>
      <c r="V2" s="48"/>
      <c r="W2" s="49"/>
      <c r="X2" s="49"/>
      <c r="Y2" s="47"/>
      <c r="Z2" s="47"/>
      <c r="AA2" s="47"/>
      <c r="AB2" s="47"/>
      <c r="AC2" s="48"/>
      <c r="AD2" s="49"/>
      <c r="AE2" s="49"/>
      <c r="AF2" s="47"/>
      <c r="AG2" s="47"/>
      <c r="AH2" s="47"/>
      <c r="AI2" s="47"/>
      <c r="AJ2" s="48"/>
      <c r="AK2" s="49"/>
      <c r="AL2" s="49"/>
      <c r="AM2" s="50"/>
      <c r="AN2" s="50"/>
      <c r="AO2" s="51"/>
      <c r="AP2" s="52"/>
      <c r="AQ2" s="52"/>
      <c r="AR2" s="53"/>
      <c r="AS2" s="54"/>
      <c r="AT2" s="50"/>
      <c r="AU2" s="50"/>
      <c r="AV2" s="51"/>
      <c r="AW2" s="52"/>
      <c r="AX2" s="52"/>
      <c r="AY2" s="53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>
        <v>11730</v>
      </c>
      <c r="BP2" s="54">
        <v>10758</v>
      </c>
      <c r="BQ2" s="54">
        <f>BO2-BP2</f>
        <v>972</v>
      </c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</row>
    <row r="3" spans="1:136" ht="16.5">
      <c r="A3" s="106" t="s">
        <v>46</v>
      </c>
      <c r="B3" s="106"/>
      <c r="C3" s="106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</row>
    <row r="4" spans="1:136" ht="16.5">
      <c r="A4" s="128" t="s">
        <v>47</v>
      </c>
      <c r="B4" s="128"/>
      <c r="C4" s="128"/>
      <c r="D4" s="128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</row>
    <row r="5" spans="1:256" s="5" customFormat="1" ht="15.75">
      <c r="A5" s="119"/>
      <c r="B5" s="120"/>
      <c r="C5" s="121"/>
      <c r="D5" s="129" t="s">
        <v>23</v>
      </c>
      <c r="E5" s="130"/>
      <c r="F5" s="130"/>
      <c r="G5" s="130"/>
      <c r="H5" s="130"/>
      <c r="I5" s="130"/>
      <c r="J5" s="131"/>
      <c r="K5" s="138" t="s">
        <v>24</v>
      </c>
      <c r="L5" s="139"/>
      <c r="M5" s="139"/>
      <c r="N5" s="139"/>
      <c r="O5" s="139"/>
      <c r="P5" s="139"/>
      <c r="Q5" s="140"/>
      <c r="R5" s="129" t="s">
        <v>10</v>
      </c>
      <c r="S5" s="130"/>
      <c r="T5" s="130"/>
      <c r="U5" s="130"/>
      <c r="V5" s="130"/>
      <c r="W5" s="130"/>
      <c r="X5" s="131"/>
      <c r="Y5" s="56" t="s">
        <v>11</v>
      </c>
      <c r="Z5" s="57"/>
      <c r="AA5" s="57"/>
      <c r="AB5" s="58"/>
      <c r="AC5" s="59"/>
      <c r="AD5" s="59"/>
      <c r="AE5" s="60"/>
      <c r="AF5" s="129" t="s">
        <v>25</v>
      </c>
      <c r="AG5" s="130"/>
      <c r="AH5" s="130"/>
      <c r="AI5" s="130"/>
      <c r="AJ5" s="130"/>
      <c r="AK5" s="130"/>
      <c r="AL5" s="130"/>
      <c r="AM5" s="157" t="s">
        <v>13</v>
      </c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09"/>
      <c r="BO5" s="129" t="s">
        <v>14</v>
      </c>
      <c r="BP5" s="130"/>
      <c r="BQ5" s="130"/>
      <c r="BR5" s="130"/>
      <c r="BS5" s="130"/>
      <c r="BT5" s="130"/>
      <c r="BU5" s="131"/>
      <c r="BV5" s="129" t="s">
        <v>15</v>
      </c>
      <c r="BW5" s="130"/>
      <c r="BX5" s="130"/>
      <c r="BY5" s="130"/>
      <c r="BZ5" s="130"/>
      <c r="CA5" s="130"/>
      <c r="CB5" s="131"/>
      <c r="CC5" s="138" t="s">
        <v>16</v>
      </c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40"/>
      <c r="CQ5" s="129" t="s">
        <v>17</v>
      </c>
      <c r="CR5" s="130"/>
      <c r="CS5" s="130"/>
      <c r="CT5" s="130"/>
      <c r="CU5" s="130"/>
      <c r="CV5" s="130"/>
      <c r="CW5" s="131"/>
      <c r="CX5" s="138" t="s">
        <v>18</v>
      </c>
      <c r="CY5" s="139"/>
      <c r="CZ5" s="139"/>
      <c r="DA5" s="139"/>
      <c r="DB5" s="139"/>
      <c r="DC5" s="139"/>
      <c r="DD5" s="140"/>
      <c r="DE5" s="129" t="s">
        <v>19</v>
      </c>
      <c r="DF5" s="130"/>
      <c r="DG5" s="130"/>
      <c r="DH5" s="130"/>
      <c r="DI5" s="130"/>
      <c r="DJ5" s="130"/>
      <c r="DK5" s="131"/>
      <c r="DL5" s="138" t="s">
        <v>20</v>
      </c>
      <c r="DM5" s="139"/>
      <c r="DN5" s="139"/>
      <c r="DO5" s="139"/>
      <c r="DP5" s="139"/>
      <c r="DQ5" s="139"/>
      <c r="DR5" s="140"/>
      <c r="DS5" s="129" t="s">
        <v>21</v>
      </c>
      <c r="DT5" s="130"/>
      <c r="DU5" s="130"/>
      <c r="DV5" s="130"/>
      <c r="DW5" s="130"/>
      <c r="DX5" s="130"/>
      <c r="DY5" s="131"/>
      <c r="DZ5" s="107" t="s">
        <v>22</v>
      </c>
      <c r="EA5" s="108"/>
      <c r="EB5" s="108"/>
      <c r="EC5" s="108"/>
      <c r="ED5" s="108"/>
      <c r="EE5" s="108"/>
      <c r="EF5" s="109"/>
      <c r="EG5" s="6"/>
      <c r="EH5" s="6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5" customFormat="1" ht="18" customHeight="1">
      <c r="A6" s="122"/>
      <c r="B6" s="123"/>
      <c r="C6" s="124"/>
      <c r="D6" s="132"/>
      <c r="E6" s="133"/>
      <c r="F6" s="133"/>
      <c r="G6" s="133"/>
      <c r="H6" s="133"/>
      <c r="I6" s="133"/>
      <c r="J6" s="134"/>
      <c r="K6" s="110"/>
      <c r="L6" s="111"/>
      <c r="M6" s="111"/>
      <c r="N6" s="111"/>
      <c r="O6" s="111"/>
      <c r="P6" s="111"/>
      <c r="Q6" s="112"/>
      <c r="R6" s="132"/>
      <c r="S6" s="133"/>
      <c r="T6" s="133"/>
      <c r="U6" s="133"/>
      <c r="V6" s="133"/>
      <c r="W6" s="133"/>
      <c r="X6" s="134"/>
      <c r="Y6" s="61" t="s">
        <v>12</v>
      </c>
      <c r="Z6" s="62"/>
      <c r="AA6" s="62"/>
      <c r="AB6" s="62"/>
      <c r="AC6" s="62"/>
      <c r="AD6" s="62"/>
      <c r="AE6" s="62"/>
      <c r="AF6" s="132"/>
      <c r="AG6" s="133"/>
      <c r="AH6" s="133"/>
      <c r="AI6" s="133"/>
      <c r="AJ6" s="133"/>
      <c r="AK6" s="133"/>
      <c r="AL6" s="133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09"/>
      <c r="BO6" s="132"/>
      <c r="BP6" s="133"/>
      <c r="BQ6" s="133"/>
      <c r="BR6" s="133"/>
      <c r="BS6" s="133"/>
      <c r="BT6" s="133"/>
      <c r="BU6" s="134"/>
      <c r="BV6" s="132"/>
      <c r="BW6" s="133"/>
      <c r="BX6" s="133"/>
      <c r="BY6" s="133"/>
      <c r="BZ6" s="133"/>
      <c r="CA6" s="133"/>
      <c r="CB6" s="134"/>
      <c r="CC6" s="110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2"/>
      <c r="CQ6" s="132"/>
      <c r="CR6" s="133"/>
      <c r="CS6" s="133"/>
      <c r="CT6" s="133"/>
      <c r="CU6" s="133"/>
      <c r="CV6" s="133"/>
      <c r="CW6" s="134"/>
      <c r="CX6" s="110"/>
      <c r="CY6" s="111"/>
      <c r="CZ6" s="111"/>
      <c r="DA6" s="111"/>
      <c r="DB6" s="111"/>
      <c r="DC6" s="111"/>
      <c r="DD6" s="112"/>
      <c r="DE6" s="132"/>
      <c r="DF6" s="133"/>
      <c r="DG6" s="133"/>
      <c r="DH6" s="133"/>
      <c r="DI6" s="133"/>
      <c r="DJ6" s="133"/>
      <c r="DK6" s="134"/>
      <c r="DL6" s="110"/>
      <c r="DM6" s="111"/>
      <c r="DN6" s="111"/>
      <c r="DO6" s="111"/>
      <c r="DP6" s="111"/>
      <c r="DQ6" s="111"/>
      <c r="DR6" s="112"/>
      <c r="DS6" s="132"/>
      <c r="DT6" s="133"/>
      <c r="DU6" s="133"/>
      <c r="DV6" s="133"/>
      <c r="DW6" s="133"/>
      <c r="DX6" s="133"/>
      <c r="DY6" s="134"/>
      <c r="DZ6" s="110"/>
      <c r="EA6" s="111"/>
      <c r="EB6" s="111"/>
      <c r="EC6" s="111"/>
      <c r="ED6" s="111"/>
      <c r="EE6" s="111"/>
      <c r="EF6" s="112"/>
      <c r="EG6" s="6"/>
      <c r="EH6" s="6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5" customFormat="1" ht="18" customHeight="1">
      <c r="A7" s="125"/>
      <c r="B7" s="126"/>
      <c r="C7" s="127"/>
      <c r="D7" s="135" t="s">
        <v>26</v>
      </c>
      <c r="E7" s="136"/>
      <c r="F7" s="136"/>
      <c r="G7" s="136"/>
      <c r="H7" s="136"/>
      <c r="I7" s="136"/>
      <c r="J7" s="137"/>
      <c r="K7" s="141" t="s">
        <v>27</v>
      </c>
      <c r="L7" s="142"/>
      <c r="M7" s="142"/>
      <c r="N7" s="142"/>
      <c r="O7" s="142"/>
      <c r="P7" s="142"/>
      <c r="Q7" s="143"/>
      <c r="R7" s="135" t="s">
        <v>28</v>
      </c>
      <c r="S7" s="136"/>
      <c r="T7" s="136"/>
      <c r="U7" s="136"/>
      <c r="V7" s="136"/>
      <c r="W7" s="136"/>
      <c r="X7" s="137"/>
      <c r="Y7" s="141" t="s">
        <v>29</v>
      </c>
      <c r="Z7" s="142"/>
      <c r="AA7" s="142"/>
      <c r="AB7" s="142"/>
      <c r="AC7" s="142"/>
      <c r="AD7" s="142"/>
      <c r="AE7" s="143"/>
      <c r="AF7" s="144" t="s">
        <v>30</v>
      </c>
      <c r="AG7" s="145"/>
      <c r="AH7" s="145"/>
      <c r="AI7" s="145"/>
      <c r="AJ7" s="145"/>
      <c r="AK7" s="145"/>
      <c r="AL7" s="146"/>
      <c r="AM7" s="150" t="s">
        <v>31</v>
      </c>
      <c r="AN7" s="150"/>
      <c r="AO7" s="150"/>
      <c r="AP7" s="150"/>
      <c r="AQ7" s="150"/>
      <c r="AR7" s="150"/>
      <c r="AS7" s="150"/>
      <c r="AT7" s="151" t="s">
        <v>32</v>
      </c>
      <c r="AU7" s="152"/>
      <c r="AV7" s="152"/>
      <c r="AW7" s="152"/>
      <c r="AX7" s="152"/>
      <c r="AY7" s="152"/>
      <c r="AZ7" s="153"/>
      <c r="BA7" s="141" t="s">
        <v>33</v>
      </c>
      <c r="BB7" s="142"/>
      <c r="BC7" s="142"/>
      <c r="BD7" s="142"/>
      <c r="BE7" s="142"/>
      <c r="BF7" s="142"/>
      <c r="BG7" s="143"/>
      <c r="BH7" s="154" t="s">
        <v>34</v>
      </c>
      <c r="BI7" s="155"/>
      <c r="BJ7" s="155"/>
      <c r="BK7" s="155"/>
      <c r="BL7" s="155"/>
      <c r="BM7" s="155"/>
      <c r="BN7" s="156"/>
      <c r="BO7" s="144" t="s">
        <v>35</v>
      </c>
      <c r="BP7" s="145"/>
      <c r="BQ7" s="145"/>
      <c r="BR7" s="145"/>
      <c r="BS7" s="145"/>
      <c r="BT7" s="145"/>
      <c r="BU7" s="146"/>
      <c r="BV7" s="135" t="s">
        <v>36</v>
      </c>
      <c r="BW7" s="136"/>
      <c r="BX7" s="136"/>
      <c r="BY7" s="136"/>
      <c r="BZ7" s="136"/>
      <c r="CA7" s="136"/>
      <c r="CB7" s="137"/>
      <c r="CC7" s="63" t="s">
        <v>37</v>
      </c>
      <c r="CD7" s="64"/>
      <c r="CE7" s="65"/>
      <c r="CF7" s="65"/>
      <c r="CG7" s="65"/>
      <c r="CH7" s="65"/>
      <c r="CI7" s="64"/>
      <c r="CJ7" s="147" t="s">
        <v>38</v>
      </c>
      <c r="CK7" s="148"/>
      <c r="CL7" s="148"/>
      <c r="CM7" s="148"/>
      <c r="CN7" s="148"/>
      <c r="CO7" s="148"/>
      <c r="CP7" s="149"/>
      <c r="CQ7" s="66" t="s">
        <v>39</v>
      </c>
      <c r="CR7" s="62"/>
      <c r="CS7" s="62"/>
      <c r="CT7" s="62"/>
      <c r="CU7" s="67"/>
      <c r="CV7" s="68"/>
      <c r="CW7" s="68"/>
      <c r="CX7" s="113" t="s">
        <v>40</v>
      </c>
      <c r="CY7" s="114"/>
      <c r="CZ7" s="114"/>
      <c r="DA7" s="114"/>
      <c r="DB7" s="114"/>
      <c r="DC7" s="114"/>
      <c r="DD7" s="115"/>
      <c r="DE7" s="135" t="s">
        <v>41</v>
      </c>
      <c r="DF7" s="136"/>
      <c r="DG7" s="136"/>
      <c r="DH7" s="136"/>
      <c r="DI7" s="136"/>
      <c r="DJ7" s="136"/>
      <c r="DK7" s="137"/>
      <c r="DL7" s="141" t="s">
        <v>42</v>
      </c>
      <c r="DM7" s="142"/>
      <c r="DN7" s="142"/>
      <c r="DO7" s="142"/>
      <c r="DP7" s="142"/>
      <c r="DQ7" s="142"/>
      <c r="DR7" s="143"/>
      <c r="DS7" s="144" t="s">
        <v>43</v>
      </c>
      <c r="DT7" s="145"/>
      <c r="DU7" s="145"/>
      <c r="DV7" s="145"/>
      <c r="DW7" s="145"/>
      <c r="DX7" s="145"/>
      <c r="DY7" s="146"/>
      <c r="DZ7" s="113" t="s">
        <v>44</v>
      </c>
      <c r="EA7" s="114"/>
      <c r="EB7" s="114"/>
      <c r="EC7" s="114"/>
      <c r="ED7" s="114"/>
      <c r="EE7" s="114"/>
      <c r="EF7" s="115"/>
      <c r="EG7" s="6"/>
      <c r="EH7" s="6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138" ht="63">
      <c r="A8" s="69" t="s">
        <v>0</v>
      </c>
      <c r="B8" s="69" t="s">
        <v>117</v>
      </c>
      <c r="C8" s="69" t="s">
        <v>118</v>
      </c>
      <c r="D8" s="69" t="s">
        <v>1</v>
      </c>
      <c r="E8" s="69" t="s">
        <v>2</v>
      </c>
      <c r="F8" s="69" t="s">
        <v>3</v>
      </c>
      <c r="G8" s="69" t="s">
        <v>4</v>
      </c>
      <c r="H8" s="69" t="s">
        <v>5</v>
      </c>
      <c r="I8" s="69" t="s">
        <v>6</v>
      </c>
      <c r="J8" s="69" t="s">
        <v>7</v>
      </c>
      <c r="K8" s="69" t="s">
        <v>1</v>
      </c>
      <c r="L8" s="69" t="s">
        <v>2</v>
      </c>
      <c r="M8" s="69" t="s">
        <v>3</v>
      </c>
      <c r="N8" s="69" t="s">
        <v>4</v>
      </c>
      <c r="O8" s="69" t="s">
        <v>5</v>
      </c>
      <c r="P8" s="69" t="s">
        <v>6</v>
      </c>
      <c r="Q8" s="69" t="s">
        <v>7</v>
      </c>
      <c r="R8" s="69" t="s">
        <v>1</v>
      </c>
      <c r="S8" s="69" t="s">
        <v>2</v>
      </c>
      <c r="T8" s="69" t="s">
        <v>3</v>
      </c>
      <c r="U8" s="69" t="s">
        <v>4</v>
      </c>
      <c r="V8" s="69" t="s">
        <v>5</v>
      </c>
      <c r="W8" s="69" t="s">
        <v>6</v>
      </c>
      <c r="X8" s="69" t="s">
        <v>7</v>
      </c>
      <c r="Y8" s="69" t="s">
        <v>1</v>
      </c>
      <c r="Z8" s="69" t="s">
        <v>2</v>
      </c>
      <c r="AA8" s="69" t="s">
        <v>3</v>
      </c>
      <c r="AB8" s="69" t="s">
        <v>4</v>
      </c>
      <c r="AC8" s="69" t="s">
        <v>5</v>
      </c>
      <c r="AD8" s="69" t="s">
        <v>6</v>
      </c>
      <c r="AE8" s="69" t="s">
        <v>7</v>
      </c>
      <c r="AF8" s="69" t="s">
        <v>1</v>
      </c>
      <c r="AG8" s="69" t="s">
        <v>2</v>
      </c>
      <c r="AH8" s="69" t="s">
        <v>3</v>
      </c>
      <c r="AI8" s="69" t="s">
        <v>4</v>
      </c>
      <c r="AJ8" s="69" t="s">
        <v>5</v>
      </c>
      <c r="AK8" s="69" t="s">
        <v>6</v>
      </c>
      <c r="AL8" s="69" t="s">
        <v>7</v>
      </c>
      <c r="AM8" s="69" t="s">
        <v>1</v>
      </c>
      <c r="AN8" s="69" t="s">
        <v>2</v>
      </c>
      <c r="AO8" s="69" t="s">
        <v>3</v>
      </c>
      <c r="AP8" s="69" t="s">
        <v>4</v>
      </c>
      <c r="AQ8" s="69" t="s">
        <v>9</v>
      </c>
      <c r="AR8" s="69" t="s">
        <v>6</v>
      </c>
      <c r="AS8" s="69" t="s">
        <v>7</v>
      </c>
      <c r="AT8" s="69" t="s">
        <v>1</v>
      </c>
      <c r="AU8" s="69" t="s">
        <v>2</v>
      </c>
      <c r="AV8" s="69" t="s">
        <v>3</v>
      </c>
      <c r="AW8" s="69" t="s">
        <v>4</v>
      </c>
      <c r="AX8" s="69" t="s">
        <v>9</v>
      </c>
      <c r="AY8" s="69" t="s">
        <v>6</v>
      </c>
      <c r="AZ8" s="69" t="s">
        <v>7</v>
      </c>
      <c r="BA8" s="69" t="s">
        <v>1</v>
      </c>
      <c r="BB8" s="69" t="s">
        <v>2</v>
      </c>
      <c r="BC8" s="69" t="s">
        <v>3</v>
      </c>
      <c r="BD8" s="69" t="s">
        <v>4</v>
      </c>
      <c r="BE8" s="69" t="s">
        <v>5</v>
      </c>
      <c r="BF8" s="69" t="s">
        <v>6</v>
      </c>
      <c r="BG8" s="69" t="s">
        <v>7</v>
      </c>
      <c r="BH8" s="69" t="s">
        <v>1</v>
      </c>
      <c r="BI8" s="69" t="s">
        <v>2</v>
      </c>
      <c r="BJ8" s="69" t="s">
        <v>3</v>
      </c>
      <c r="BK8" s="69" t="s">
        <v>4</v>
      </c>
      <c r="BL8" s="69" t="s">
        <v>5</v>
      </c>
      <c r="BM8" s="69" t="s">
        <v>6</v>
      </c>
      <c r="BN8" s="69" t="s">
        <v>7</v>
      </c>
      <c r="BO8" s="69" t="s">
        <v>1</v>
      </c>
      <c r="BP8" s="69" t="s">
        <v>2</v>
      </c>
      <c r="BQ8" s="69" t="s">
        <v>3</v>
      </c>
      <c r="BR8" s="69" t="s">
        <v>4</v>
      </c>
      <c r="BS8" s="69" t="s">
        <v>5</v>
      </c>
      <c r="BT8" s="69" t="s">
        <v>6</v>
      </c>
      <c r="BU8" s="69" t="s">
        <v>7</v>
      </c>
      <c r="BV8" s="69" t="s">
        <v>1</v>
      </c>
      <c r="BW8" s="69" t="s">
        <v>2</v>
      </c>
      <c r="BX8" s="69" t="s">
        <v>3</v>
      </c>
      <c r="BY8" s="69" t="s">
        <v>4</v>
      </c>
      <c r="BZ8" s="69" t="s">
        <v>5</v>
      </c>
      <c r="CA8" s="69" t="s">
        <v>6</v>
      </c>
      <c r="CB8" s="69" t="s">
        <v>7</v>
      </c>
      <c r="CC8" s="69" t="s">
        <v>1</v>
      </c>
      <c r="CD8" s="69" t="s">
        <v>2</v>
      </c>
      <c r="CE8" s="69" t="s">
        <v>3</v>
      </c>
      <c r="CF8" s="69" t="s">
        <v>4</v>
      </c>
      <c r="CG8" s="69" t="s">
        <v>5</v>
      </c>
      <c r="CH8" s="69" t="s">
        <v>6</v>
      </c>
      <c r="CI8" s="69" t="s">
        <v>7</v>
      </c>
      <c r="CJ8" s="69" t="s">
        <v>1</v>
      </c>
      <c r="CK8" s="69" t="s">
        <v>2</v>
      </c>
      <c r="CL8" s="69" t="s">
        <v>3</v>
      </c>
      <c r="CM8" s="69" t="s">
        <v>4</v>
      </c>
      <c r="CN8" s="69" t="s">
        <v>5</v>
      </c>
      <c r="CO8" s="69" t="s">
        <v>6</v>
      </c>
      <c r="CP8" s="69" t="s">
        <v>7</v>
      </c>
      <c r="CQ8" s="70" t="s">
        <v>1</v>
      </c>
      <c r="CR8" s="69" t="s">
        <v>2</v>
      </c>
      <c r="CS8" s="69" t="s">
        <v>3</v>
      </c>
      <c r="CT8" s="69" t="s">
        <v>4</v>
      </c>
      <c r="CU8" s="69" t="s">
        <v>5</v>
      </c>
      <c r="CV8" s="69" t="s">
        <v>6</v>
      </c>
      <c r="CW8" s="69" t="s">
        <v>7</v>
      </c>
      <c r="CX8" s="70" t="s">
        <v>1</v>
      </c>
      <c r="CY8" s="69" t="s">
        <v>2</v>
      </c>
      <c r="CZ8" s="69" t="s">
        <v>3</v>
      </c>
      <c r="DA8" s="69" t="s">
        <v>4</v>
      </c>
      <c r="DB8" s="69" t="s">
        <v>5</v>
      </c>
      <c r="DC8" s="69" t="s">
        <v>6</v>
      </c>
      <c r="DD8" s="69" t="s">
        <v>7</v>
      </c>
      <c r="DE8" s="69" t="s">
        <v>1</v>
      </c>
      <c r="DF8" s="69" t="s">
        <v>2</v>
      </c>
      <c r="DG8" s="69" t="s">
        <v>3</v>
      </c>
      <c r="DH8" s="69" t="s">
        <v>4</v>
      </c>
      <c r="DI8" s="69" t="s">
        <v>5</v>
      </c>
      <c r="DJ8" s="69" t="s">
        <v>6</v>
      </c>
      <c r="DK8" s="69" t="s">
        <v>7</v>
      </c>
      <c r="DL8" s="70" t="s">
        <v>1</v>
      </c>
      <c r="DM8" s="69" t="s">
        <v>2</v>
      </c>
      <c r="DN8" s="69" t="s">
        <v>3</v>
      </c>
      <c r="DO8" s="69" t="s">
        <v>4</v>
      </c>
      <c r="DP8" s="69" t="s">
        <v>5</v>
      </c>
      <c r="DQ8" s="69" t="s">
        <v>6</v>
      </c>
      <c r="DR8" s="69" t="s">
        <v>7</v>
      </c>
      <c r="DS8" s="70" t="s">
        <v>1</v>
      </c>
      <c r="DT8" s="69" t="s">
        <v>2</v>
      </c>
      <c r="DU8" s="69" t="s">
        <v>3</v>
      </c>
      <c r="DV8" s="69" t="s">
        <v>4</v>
      </c>
      <c r="DW8" s="69" t="s">
        <v>5</v>
      </c>
      <c r="DX8" s="69" t="s">
        <v>6</v>
      </c>
      <c r="DY8" s="69" t="s">
        <v>7</v>
      </c>
      <c r="DZ8" s="70" t="s">
        <v>1</v>
      </c>
      <c r="EA8" s="69" t="s">
        <v>2</v>
      </c>
      <c r="EB8" s="69" t="s">
        <v>3</v>
      </c>
      <c r="EC8" s="69" t="s">
        <v>4</v>
      </c>
      <c r="ED8" s="69" t="s">
        <v>5</v>
      </c>
      <c r="EE8" s="69" t="s">
        <v>6</v>
      </c>
      <c r="EF8" s="69" t="s">
        <v>7</v>
      </c>
      <c r="EG8" s="1"/>
      <c r="EH8" s="1"/>
    </row>
    <row r="9" spans="1:138" ht="15.75">
      <c r="A9" s="71">
        <v>1</v>
      </c>
      <c r="B9" s="71">
        <v>2</v>
      </c>
      <c r="C9" s="72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71">
        <v>16</v>
      </c>
      <c r="Q9" s="71">
        <v>17</v>
      </c>
      <c r="R9" s="71">
        <v>18</v>
      </c>
      <c r="S9" s="71">
        <v>19</v>
      </c>
      <c r="T9" s="71">
        <v>20</v>
      </c>
      <c r="U9" s="71">
        <v>21</v>
      </c>
      <c r="V9" s="71">
        <v>22</v>
      </c>
      <c r="W9" s="71">
        <v>23</v>
      </c>
      <c r="X9" s="71">
        <v>24</v>
      </c>
      <c r="Y9" s="71">
        <v>25</v>
      </c>
      <c r="Z9" s="71">
        <v>26</v>
      </c>
      <c r="AA9" s="71">
        <v>27</v>
      </c>
      <c r="AB9" s="71">
        <v>28</v>
      </c>
      <c r="AC9" s="71">
        <v>29</v>
      </c>
      <c r="AD9" s="71">
        <v>30</v>
      </c>
      <c r="AE9" s="71">
        <v>31</v>
      </c>
      <c r="AF9" s="71">
        <v>32</v>
      </c>
      <c r="AG9" s="71">
        <v>33</v>
      </c>
      <c r="AH9" s="71">
        <v>34</v>
      </c>
      <c r="AI9" s="71">
        <v>35</v>
      </c>
      <c r="AJ9" s="71">
        <v>36</v>
      </c>
      <c r="AK9" s="71">
        <v>37</v>
      </c>
      <c r="AL9" s="71">
        <v>38</v>
      </c>
      <c r="AM9" s="71">
        <v>39</v>
      </c>
      <c r="AN9" s="71">
        <v>40</v>
      </c>
      <c r="AO9" s="71">
        <v>41</v>
      </c>
      <c r="AP9" s="71">
        <v>42</v>
      </c>
      <c r="AQ9" s="71">
        <v>43</v>
      </c>
      <c r="AR9" s="71">
        <v>44</v>
      </c>
      <c r="AS9" s="71">
        <v>45</v>
      </c>
      <c r="AT9" s="71">
        <v>46</v>
      </c>
      <c r="AU9" s="71">
        <v>47</v>
      </c>
      <c r="AV9" s="71">
        <v>48</v>
      </c>
      <c r="AW9" s="71">
        <v>49</v>
      </c>
      <c r="AX9" s="71">
        <v>50</v>
      </c>
      <c r="AY9" s="71">
        <v>51</v>
      </c>
      <c r="AZ9" s="71">
        <v>52</v>
      </c>
      <c r="BA9" s="71">
        <v>53</v>
      </c>
      <c r="BB9" s="71">
        <v>54</v>
      </c>
      <c r="BC9" s="71">
        <v>55</v>
      </c>
      <c r="BD9" s="71">
        <v>56</v>
      </c>
      <c r="BE9" s="71">
        <v>57</v>
      </c>
      <c r="BF9" s="71">
        <v>58</v>
      </c>
      <c r="BG9" s="71">
        <v>59</v>
      </c>
      <c r="BH9" s="71">
        <v>60</v>
      </c>
      <c r="BI9" s="71">
        <v>61</v>
      </c>
      <c r="BJ9" s="71">
        <v>62</v>
      </c>
      <c r="BK9" s="71">
        <v>63</v>
      </c>
      <c r="BL9" s="71">
        <v>64</v>
      </c>
      <c r="BM9" s="71">
        <v>65</v>
      </c>
      <c r="BN9" s="71">
        <v>66</v>
      </c>
      <c r="BO9" s="71">
        <v>67</v>
      </c>
      <c r="BP9" s="71">
        <v>68</v>
      </c>
      <c r="BQ9" s="71">
        <v>69</v>
      </c>
      <c r="BR9" s="71">
        <v>70</v>
      </c>
      <c r="BS9" s="71">
        <v>71</v>
      </c>
      <c r="BT9" s="71">
        <v>72</v>
      </c>
      <c r="BU9" s="71">
        <v>73</v>
      </c>
      <c r="BV9" s="71">
        <v>74</v>
      </c>
      <c r="BW9" s="71">
        <v>75</v>
      </c>
      <c r="BX9" s="71">
        <v>76</v>
      </c>
      <c r="BY9" s="71">
        <v>77</v>
      </c>
      <c r="BZ9" s="71">
        <v>78</v>
      </c>
      <c r="CA9" s="71">
        <v>79</v>
      </c>
      <c r="CB9" s="71">
        <v>80</v>
      </c>
      <c r="CC9" s="71">
        <v>81</v>
      </c>
      <c r="CD9" s="71">
        <v>82</v>
      </c>
      <c r="CE9" s="71">
        <v>83</v>
      </c>
      <c r="CF9" s="71">
        <v>84</v>
      </c>
      <c r="CG9" s="71">
        <v>85</v>
      </c>
      <c r="CH9" s="71">
        <v>86</v>
      </c>
      <c r="CI9" s="71">
        <v>87</v>
      </c>
      <c r="CJ9" s="71">
        <v>88</v>
      </c>
      <c r="CK9" s="71">
        <v>89</v>
      </c>
      <c r="CL9" s="71">
        <v>90</v>
      </c>
      <c r="CM9" s="71">
        <v>91</v>
      </c>
      <c r="CN9" s="71">
        <v>92</v>
      </c>
      <c r="CO9" s="71">
        <v>93</v>
      </c>
      <c r="CP9" s="71">
        <v>94</v>
      </c>
      <c r="CQ9" s="71">
        <v>95</v>
      </c>
      <c r="CR9" s="71">
        <v>96</v>
      </c>
      <c r="CS9" s="71">
        <v>97</v>
      </c>
      <c r="CT9" s="71">
        <v>98</v>
      </c>
      <c r="CU9" s="71">
        <v>99</v>
      </c>
      <c r="CV9" s="71">
        <v>100</v>
      </c>
      <c r="CW9" s="71">
        <v>101</v>
      </c>
      <c r="CX9" s="71">
        <v>102</v>
      </c>
      <c r="CY9" s="71">
        <v>103</v>
      </c>
      <c r="CZ9" s="71">
        <v>104</v>
      </c>
      <c r="DA9" s="71">
        <v>105</v>
      </c>
      <c r="DB9" s="71">
        <v>106</v>
      </c>
      <c r="DC9" s="71">
        <v>107</v>
      </c>
      <c r="DD9" s="71">
        <v>108</v>
      </c>
      <c r="DE9" s="71">
        <v>109</v>
      </c>
      <c r="DF9" s="71">
        <v>110</v>
      </c>
      <c r="DG9" s="71">
        <v>111</v>
      </c>
      <c r="DH9" s="71">
        <v>112</v>
      </c>
      <c r="DI9" s="71">
        <v>113</v>
      </c>
      <c r="DJ9" s="71">
        <v>114</v>
      </c>
      <c r="DK9" s="71">
        <v>115</v>
      </c>
      <c r="DL9" s="71">
        <v>116</v>
      </c>
      <c r="DM9" s="71">
        <v>117</v>
      </c>
      <c r="DN9" s="71">
        <v>118</v>
      </c>
      <c r="DO9" s="71">
        <v>119</v>
      </c>
      <c r="DP9" s="71">
        <v>120</v>
      </c>
      <c r="DQ9" s="71">
        <v>121</v>
      </c>
      <c r="DR9" s="71">
        <v>122</v>
      </c>
      <c r="DS9" s="71">
        <v>123</v>
      </c>
      <c r="DT9" s="71">
        <v>124</v>
      </c>
      <c r="DU9" s="71">
        <v>125</v>
      </c>
      <c r="DV9" s="71">
        <v>126</v>
      </c>
      <c r="DW9" s="71">
        <v>127</v>
      </c>
      <c r="DX9" s="71">
        <v>128</v>
      </c>
      <c r="DY9" s="71">
        <v>129</v>
      </c>
      <c r="DZ9" s="71">
        <v>130</v>
      </c>
      <c r="EA9" s="71">
        <v>131</v>
      </c>
      <c r="EB9" s="71">
        <v>132</v>
      </c>
      <c r="EC9" s="71">
        <v>133</v>
      </c>
      <c r="ED9" s="71">
        <v>134</v>
      </c>
      <c r="EE9" s="71">
        <v>135</v>
      </c>
      <c r="EF9" s="71">
        <v>136</v>
      </c>
      <c r="EG9" s="1"/>
      <c r="EH9" s="1"/>
    </row>
    <row r="10" spans="1:138" ht="15.75">
      <c r="A10" s="73">
        <v>1</v>
      </c>
      <c r="B10" s="74" t="s">
        <v>135</v>
      </c>
      <c r="C10" s="158" t="s">
        <v>134</v>
      </c>
      <c r="D10" s="75">
        <v>1</v>
      </c>
      <c r="E10" s="76">
        <v>0</v>
      </c>
      <c r="F10" s="76"/>
      <c r="G10" s="76"/>
      <c r="H10" s="76"/>
      <c r="I10" s="76">
        <f>SUM(E10:H10)</f>
        <v>0</v>
      </c>
      <c r="J10" s="76">
        <f>_xlfn.IFERROR(I10/D10,0)</f>
        <v>0</v>
      </c>
      <c r="K10" s="75">
        <v>0.67</v>
      </c>
      <c r="L10" s="76">
        <v>0.4</v>
      </c>
      <c r="M10" s="76"/>
      <c r="N10" s="76"/>
      <c r="O10" s="76"/>
      <c r="P10" s="76">
        <f>SUM(L10:O10)</f>
        <v>0.4</v>
      </c>
      <c r="Q10" s="76">
        <v>0.59</v>
      </c>
      <c r="R10" s="75">
        <v>0</v>
      </c>
      <c r="S10" s="76">
        <v>0</v>
      </c>
      <c r="T10" s="76"/>
      <c r="U10" s="76"/>
      <c r="V10" s="76"/>
      <c r="W10" s="76">
        <f>SUM(S10:V10)</f>
        <v>0</v>
      </c>
      <c r="X10" s="76">
        <f>_xlfn.IFERROR(W10/R10,0)</f>
        <v>0</v>
      </c>
      <c r="Y10" s="75">
        <v>2</v>
      </c>
      <c r="Z10" s="76">
        <v>2</v>
      </c>
      <c r="AA10" s="76"/>
      <c r="AB10" s="76"/>
      <c r="AC10" s="76"/>
      <c r="AD10" s="76">
        <f>SUM(Z10:AC10)</f>
        <v>2</v>
      </c>
      <c r="AE10" s="76">
        <f>_xlfn.IFERROR(AD10/Y10,0)</f>
        <v>1</v>
      </c>
      <c r="AF10" s="75">
        <v>25</v>
      </c>
      <c r="AG10" s="76">
        <v>6</v>
      </c>
      <c r="AH10" s="76"/>
      <c r="AI10" s="76"/>
      <c r="AJ10" s="76"/>
      <c r="AK10" s="76">
        <f>SUM(AG10:AJ10)</f>
        <v>6</v>
      </c>
      <c r="AL10" s="76">
        <f>_xlfn.IFERROR(AK10/AF10,0)</f>
        <v>0.24</v>
      </c>
      <c r="AM10" s="76">
        <v>3</v>
      </c>
      <c r="AN10" s="76">
        <v>0</v>
      </c>
      <c r="AO10" s="76"/>
      <c r="AP10" s="76"/>
      <c r="AQ10" s="76"/>
      <c r="AR10" s="76">
        <f>SUM(AN10:AQ10)</f>
        <v>0</v>
      </c>
      <c r="AS10" s="76">
        <f>_xlfn.IFERROR(AR10/AM10,0)</f>
        <v>0</v>
      </c>
      <c r="AT10" s="76">
        <v>4</v>
      </c>
      <c r="AU10" s="76">
        <v>2</v>
      </c>
      <c r="AV10" s="76"/>
      <c r="AW10" s="76"/>
      <c r="AX10" s="76"/>
      <c r="AY10" s="76">
        <f>SUM(AU10:AX10)</f>
        <v>2</v>
      </c>
      <c r="AZ10" s="76">
        <f>_xlfn.IFERROR(AY10/AT10,0)</f>
        <v>0.5</v>
      </c>
      <c r="BA10" s="76">
        <v>2</v>
      </c>
      <c r="BB10" s="76">
        <v>1</v>
      </c>
      <c r="BC10" s="76"/>
      <c r="BD10" s="76"/>
      <c r="BE10" s="76"/>
      <c r="BF10" s="76">
        <f>SUM(BB10:BE10)</f>
        <v>1</v>
      </c>
      <c r="BG10" s="76">
        <f>_xlfn.IFERROR(BF10/BA10,0)</f>
        <v>0.5</v>
      </c>
      <c r="BH10" s="76">
        <v>1</v>
      </c>
      <c r="BI10" s="76">
        <v>0</v>
      </c>
      <c r="BJ10" s="76"/>
      <c r="BK10" s="76"/>
      <c r="BL10" s="76"/>
      <c r="BM10" s="76">
        <f>SUM(BI10:BL10)</f>
        <v>0</v>
      </c>
      <c r="BN10" s="76">
        <f>_xlfn.IFERROR(BM10/BH10,0)</f>
        <v>0</v>
      </c>
      <c r="BO10" s="77">
        <v>1</v>
      </c>
      <c r="BP10" s="77">
        <v>0</v>
      </c>
      <c r="BQ10" s="76"/>
      <c r="BR10" s="76"/>
      <c r="BS10" s="76"/>
      <c r="BT10" s="76">
        <f>SUM(BP10:BS10)</f>
        <v>0</v>
      </c>
      <c r="BU10" s="76">
        <f>_xlfn.IFERROR(BT10/BO10,0)</f>
        <v>0</v>
      </c>
      <c r="BV10" s="76">
        <v>0</v>
      </c>
      <c r="BW10" s="76">
        <v>0</v>
      </c>
      <c r="BX10" s="76"/>
      <c r="BY10" s="76"/>
      <c r="BZ10" s="76"/>
      <c r="CA10" s="76">
        <f>SUM(BW10:BZ10)</f>
        <v>0</v>
      </c>
      <c r="CB10" s="76">
        <f>_xlfn.IFERROR(CA10/BV10,0)</f>
        <v>0</v>
      </c>
      <c r="CC10" s="76">
        <v>21</v>
      </c>
      <c r="CD10" s="76">
        <v>5</v>
      </c>
      <c r="CE10" s="76"/>
      <c r="CF10" s="76"/>
      <c r="CG10" s="76"/>
      <c r="CH10" s="76">
        <f>SUM(CD10:CG10)</f>
        <v>5</v>
      </c>
      <c r="CI10" s="76">
        <f>-_xlfn.IFERROR(CH10/CC10,0)</f>
        <v>-0.23809523809523808</v>
      </c>
      <c r="CJ10" s="76">
        <v>10</v>
      </c>
      <c r="CK10" s="76">
        <v>6</v>
      </c>
      <c r="CL10" s="76"/>
      <c r="CM10" s="76"/>
      <c r="CN10" s="76"/>
      <c r="CO10" s="76">
        <f>SUM(CK10:CN10)</f>
        <v>6</v>
      </c>
      <c r="CP10" s="76">
        <f>_xlfn.IFERROR(CO10/CJ10,0)</f>
        <v>0.6</v>
      </c>
      <c r="CQ10" s="76">
        <v>500</v>
      </c>
      <c r="CR10" s="76">
        <v>85</v>
      </c>
      <c r="CS10" s="76"/>
      <c r="CT10" s="76"/>
      <c r="CU10" s="76"/>
      <c r="CV10" s="76">
        <f>SUM(CR10:CU10)</f>
        <v>85</v>
      </c>
      <c r="CW10" s="76">
        <f>_xlfn.IFERROR(CV10/CQ10,0)</f>
        <v>0.17</v>
      </c>
      <c r="CX10" s="85" t="s">
        <v>137</v>
      </c>
      <c r="CY10" s="85" t="s">
        <v>137</v>
      </c>
      <c r="CZ10" s="77"/>
      <c r="DA10" s="77"/>
      <c r="DB10" s="77"/>
      <c r="DC10" s="85">
        <v>0.225</v>
      </c>
      <c r="DD10" s="77">
        <v>1</v>
      </c>
      <c r="DE10" s="78">
        <v>12</v>
      </c>
      <c r="DF10" s="78">
        <v>3</v>
      </c>
      <c r="DG10" s="78"/>
      <c r="DH10" s="78"/>
      <c r="DI10" s="78"/>
      <c r="DJ10" s="78">
        <f>SUM(DF10:DI10)</f>
        <v>3</v>
      </c>
      <c r="DK10" s="78">
        <f>_xlfn.IFERROR(DJ10/DE10,0)</f>
        <v>0.25</v>
      </c>
      <c r="DL10" s="77">
        <v>0</v>
      </c>
      <c r="DM10" s="77">
        <v>0</v>
      </c>
      <c r="DN10" s="77"/>
      <c r="DO10" s="77"/>
      <c r="DP10" s="77"/>
      <c r="DQ10" s="77">
        <f>SUM(DM10:DP10)</f>
        <v>0</v>
      </c>
      <c r="DR10" s="77">
        <f>_xlfn.IFERROR(DQ10/DL10,0)</f>
        <v>0</v>
      </c>
      <c r="DS10" s="77">
        <v>270</v>
      </c>
      <c r="DT10" s="77">
        <v>25</v>
      </c>
      <c r="DU10" s="77"/>
      <c r="DV10" s="77"/>
      <c r="DW10" s="77"/>
      <c r="DX10" s="77">
        <f>SUM(DT10:DW10)</f>
        <v>25</v>
      </c>
      <c r="DY10" s="77">
        <f>_xlfn.IFERROR(DX10/DS10,0)</f>
        <v>0.09259259259259259</v>
      </c>
      <c r="DZ10" s="77">
        <v>5</v>
      </c>
      <c r="EA10" s="77">
        <v>0</v>
      </c>
      <c r="EB10" s="77"/>
      <c r="EC10" s="77"/>
      <c r="ED10" s="77"/>
      <c r="EE10" s="77">
        <f>SUM(EA10:ED10)</f>
        <v>0</v>
      </c>
      <c r="EF10" s="77">
        <f>_xlfn.IFERROR(EE10/DZ10,0)</f>
        <v>0</v>
      </c>
      <c r="EG10" s="1"/>
      <c r="EH10" s="1"/>
    </row>
    <row r="11" spans="1:138" ht="15.75">
      <c r="A11" s="73">
        <v>2</v>
      </c>
      <c r="B11" s="74"/>
      <c r="C11" s="159"/>
      <c r="D11" s="75"/>
      <c r="E11" s="76"/>
      <c r="F11" s="76"/>
      <c r="G11" s="76"/>
      <c r="H11" s="76"/>
      <c r="I11" s="76"/>
      <c r="J11" s="76"/>
      <c r="K11" s="75"/>
      <c r="L11" s="76"/>
      <c r="M11" s="76"/>
      <c r="N11" s="76"/>
      <c r="O11" s="76"/>
      <c r="P11" s="76"/>
      <c r="Q11" s="76"/>
      <c r="R11" s="75"/>
      <c r="S11" s="76"/>
      <c r="T11" s="76"/>
      <c r="U11" s="76"/>
      <c r="V11" s="76"/>
      <c r="W11" s="76"/>
      <c r="X11" s="76"/>
      <c r="Y11" s="75"/>
      <c r="Z11" s="76"/>
      <c r="AA11" s="76"/>
      <c r="AB11" s="76"/>
      <c r="AC11" s="76"/>
      <c r="AD11" s="76"/>
      <c r="AE11" s="76"/>
      <c r="AF11" s="75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7"/>
      <c r="BP11" s="77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7"/>
      <c r="CY11" s="77"/>
      <c r="CZ11" s="77"/>
      <c r="DA11" s="77"/>
      <c r="DB11" s="77"/>
      <c r="DC11" s="77"/>
      <c r="DD11" s="77"/>
      <c r="DE11" s="78"/>
      <c r="DF11" s="78"/>
      <c r="DG11" s="78"/>
      <c r="DH11" s="78"/>
      <c r="DI11" s="78"/>
      <c r="DJ11" s="78"/>
      <c r="DK11" s="78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1"/>
      <c r="EH11" s="1"/>
    </row>
    <row r="12" spans="1:138" ht="15.75">
      <c r="A12" s="73">
        <v>3</v>
      </c>
      <c r="B12" s="79"/>
      <c r="C12" s="159"/>
      <c r="D12" s="75"/>
      <c r="E12" s="76"/>
      <c r="F12" s="76"/>
      <c r="G12" s="76"/>
      <c r="H12" s="76"/>
      <c r="I12" s="76"/>
      <c r="J12" s="76"/>
      <c r="K12" s="75"/>
      <c r="L12" s="76"/>
      <c r="M12" s="76"/>
      <c r="N12" s="76"/>
      <c r="O12" s="76"/>
      <c r="P12" s="76"/>
      <c r="Q12" s="76"/>
      <c r="R12" s="75"/>
      <c r="S12" s="76"/>
      <c r="T12" s="76"/>
      <c r="U12" s="76"/>
      <c r="V12" s="76"/>
      <c r="W12" s="76"/>
      <c r="X12" s="76"/>
      <c r="Y12" s="75"/>
      <c r="Z12" s="76"/>
      <c r="AA12" s="76"/>
      <c r="AB12" s="76"/>
      <c r="AC12" s="76"/>
      <c r="AD12" s="76">
        <f aca="true" t="shared" si="0" ref="AD12:AD18">SUM(Z12:AC12)</f>
        <v>0</v>
      </c>
      <c r="AE12" s="76">
        <f aca="true" t="shared" si="1" ref="AE12:AE19">_xlfn.IFERROR(AD12/Y12,0)</f>
        <v>0</v>
      </c>
      <c r="AF12" s="75"/>
      <c r="AG12" s="76"/>
      <c r="AH12" s="76"/>
      <c r="AI12" s="76"/>
      <c r="AJ12" s="76"/>
      <c r="AK12" s="76">
        <f aca="true" t="shared" si="2" ref="AK12:AK19">SUM(AG12:AJ12)</f>
        <v>0</v>
      </c>
      <c r="AL12" s="76">
        <f aca="true" t="shared" si="3" ref="AL12:AL19">_xlfn.IFERROR(AK12/AF12,0)</f>
        <v>0</v>
      </c>
      <c r="AM12" s="76"/>
      <c r="AN12" s="76"/>
      <c r="AO12" s="76"/>
      <c r="AP12" s="76"/>
      <c r="AQ12" s="76"/>
      <c r="AR12" s="76">
        <f aca="true" t="shared" si="4" ref="AR12:AR19">SUM(AN12:AQ12)</f>
        <v>0</v>
      </c>
      <c r="AS12" s="76">
        <f aca="true" t="shared" si="5" ref="AS12:AS19">_xlfn.IFERROR(AR12/AM12,0)</f>
        <v>0</v>
      </c>
      <c r="AT12" s="76"/>
      <c r="AU12" s="76"/>
      <c r="AV12" s="76"/>
      <c r="AW12" s="76"/>
      <c r="AX12" s="76"/>
      <c r="AY12" s="76">
        <f aca="true" t="shared" si="6" ref="AY12:AY19">SUM(AU12:AX12)</f>
        <v>0</v>
      </c>
      <c r="AZ12" s="76">
        <f aca="true" t="shared" si="7" ref="AZ12:AZ19">_xlfn.IFERROR(AY12/AT12,0)</f>
        <v>0</v>
      </c>
      <c r="BA12" s="76"/>
      <c r="BB12" s="76"/>
      <c r="BC12" s="76"/>
      <c r="BD12" s="76"/>
      <c r="BE12" s="76"/>
      <c r="BF12" s="76">
        <f aca="true" t="shared" si="8" ref="BF12:BF19">SUM(BB12:BE12)</f>
        <v>0</v>
      </c>
      <c r="BG12" s="76">
        <f aca="true" t="shared" si="9" ref="BG12:BG19">_xlfn.IFERROR(BF12/BA12,0)</f>
        <v>0</v>
      </c>
      <c r="BH12" s="76"/>
      <c r="BI12" s="76"/>
      <c r="BJ12" s="76"/>
      <c r="BK12" s="76"/>
      <c r="BL12" s="76"/>
      <c r="BM12" s="76">
        <f aca="true" t="shared" si="10" ref="BM12:BM19">SUM(BI12:BL12)</f>
        <v>0</v>
      </c>
      <c r="BN12" s="76">
        <f aca="true" t="shared" si="11" ref="BN12:BN19">_xlfn.IFERROR(BM12/BH12,0)</f>
        <v>0</v>
      </c>
      <c r="BO12" s="76"/>
      <c r="BP12" s="76"/>
      <c r="BQ12" s="76"/>
      <c r="BR12" s="76"/>
      <c r="BS12" s="76"/>
      <c r="BT12" s="76">
        <f aca="true" t="shared" si="12" ref="BT12:BT19">SUM(BP12:BS12)</f>
        <v>0</v>
      </c>
      <c r="BU12" s="76">
        <f aca="true" t="shared" si="13" ref="BU12:BU19">_xlfn.IFERROR(BT12/BO12,0)</f>
        <v>0</v>
      </c>
      <c r="BV12" s="76"/>
      <c r="BW12" s="76"/>
      <c r="BX12" s="76"/>
      <c r="BY12" s="76"/>
      <c r="BZ12" s="76"/>
      <c r="CA12" s="76">
        <f aca="true" t="shared" si="14" ref="CA12:CA19">SUM(BW12:BZ12)</f>
        <v>0</v>
      </c>
      <c r="CB12" s="76">
        <f aca="true" t="shared" si="15" ref="CB12:CB19">_xlfn.IFERROR(CA12/BV12,0)</f>
        <v>0</v>
      </c>
      <c r="CC12" s="76"/>
      <c r="CD12" s="76"/>
      <c r="CE12" s="76"/>
      <c r="CF12" s="76"/>
      <c r="CG12" s="76"/>
      <c r="CH12" s="76">
        <f aca="true" t="shared" si="16" ref="CH12:CH19">SUM(CD12:CG12)</f>
        <v>0</v>
      </c>
      <c r="CI12" s="76">
        <f aca="true" t="shared" si="17" ref="CI12:CI19">-_xlfn.IFERROR(CH12/CC12,0)</f>
        <v>0</v>
      </c>
      <c r="CJ12" s="76"/>
      <c r="CK12" s="76"/>
      <c r="CL12" s="76"/>
      <c r="CM12" s="76"/>
      <c r="CN12" s="76"/>
      <c r="CO12" s="76">
        <f aca="true" t="shared" si="18" ref="CO12:CO19">SUM(CK12:CN12)</f>
        <v>0</v>
      </c>
      <c r="CP12" s="76">
        <f aca="true" t="shared" si="19" ref="CP12:CP19">_xlfn.IFERROR(CO12/CJ12,0)</f>
        <v>0</v>
      </c>
      <c r="CQ12" s="76"/>
      <c r="CR12" s="76"/>
      <c r="CS12" s="76"/>
      <c r="CT12" s="76"/>
      <c r="CU12" s="76"/>
      <c r="CV12" s="76">
        <f aca="true" t="shared" si="20" ref="CV12:CV19">SUM(CR12:CU12)</f>
        <v>0</v>
      </c>
      <c r="CW12" s="76">
        <f aca="true" t="shared" si="21" ref="CW12:CW19">_xlfn.IFERROR(CV12/CQ12,0)</f>
        <v>0</v>
      </c>
      <c r="CX12" s="77"/>
      <c r="CY12" s="77"/>
      <c r="CZ12" s="77"/>
      <c r="DA12" s="77"/>
      <c r="DB12" s="77"/>
      <c r="DC12" s="77">
        <f aca="true" t="shared" si="22" ref="DC12:DC18">SUM(CY12:DB12)</f>
        <v>0</v>
      </c>
      <c r="DD12" s="77">
        <f aca="true" t="shared" si="23" ref="DD12:DD19">_xlfn.IFERROR(DC12/CX12,0)</f>
        <v>0</v>
      </c>
      <c r="DE12" s="78"/>
      <c r="DF12" s="78"/>
      <c r="DG12" s="78"/>
      <c r="DH12" s="78"/>
      <c r="DI12" s="78"/>
      <c r="DJ12" s="78">
        <f aca="true" t="shared" si="24" ref="DJ12:DJ18">SUM(DF12:DI12)</f>
        <v>0</v>
      </c>
      <c r="DK12" s="78">
        <f aca="true" t="shared" si="25" ref="DK12:DK19">_xlfn.IFERROR(DJ12/DE12,0)</f>
        <v>0</v>
      </c>
      <c r="DL12" s="77"/>
      <c r="DM12" s="77"/>
      <c r="DN12" s="77"/>
      <c r="DO12" s="77"/>
      <c r="DP12" s="77"/>
      <c r="DQ12" s="77">
        <f aca="true" t="shared" si="26" ref="DQ12:DQ19">SUM(DM12:DP12)</f>
        <v>0</v>
      </c>
      <c r="DR12" s="77">
        <f aca="true" t="shared" si="27" ref="DR12:DR19">_xlfn.IFERROR(DQ12/DL12,0)</f>
        <v>0</v>
      </c>
      <c r="DS12" s="77"/>
      <c r="DT12" s="77"/>
      <c r="DU12" s="77"/>
      <c r="DV12" s="77"/>
      <c r="DW12" s="77"/>
      <c r="DX12" s="77">
        <f aca="true" t="shared" si="28" ref="DX12:DX19">SUM(DT12:DW12)</f>
        <v>0</v>
      </c>
      <c r="DY12" s="77">
        <f aca="true" t="shared" si="29" ref="DY12:DY19">_xlfn.IFERROR(DX12/DS12,0)</f>
        <v>0</v>
      </c>
      <c r="DZ12" s="77"/>
      <c r="EA12" s="77"/>
      <c r="EB12" s="77"/>
      <c r="EC12" s="77"/>
      <c r="ED12" s="77"/>
      <c r="EE12" s="77">
        <f aca="true" t="shared" si="30" ref="EE12:EE19">SUM(EA12:ED12)</f>
        <v>0</v>
      </c>
      <c r="EF12" s="77">
        <f aca="true" t="shared" si="31" ref="EF12:EF19">_xlfn.IFERROR(EE12/DZ12,0)</f>
        <v>0</v>
      </c>
      <c r="EG12" s="1"/>
      <c r="EH12" s="1"/>
    </row>
    <row r="13" spans="1:138" ht="15.75">
      <c r="A13" s="73">
        <v>4</v>
      </c>
      <c r="B13" s="80"/>
      <c r="C13" s="159"/>
      <c r="D13" s="75"/>
      <c r="E13" s="76"/>
      <c r="F13" s="76"/>
      <c r="G13" s="76"/>
      <c r="H13" s="76"/>
      <c r="I13" s="76"/>
      <c r="J13" s="76"/>
      <c r="K13" s="75"/>
      <c r="L13" s="76"/>
      <c r="M13" s="76"/>
      <c r="N13" s="76"/>
      <c r="O13" s="76"/>
      <c r="P13" s="76"/>
      <c r="Q13" s="76"/>
      <c r="R13" s="75"/>
      <c r="S13" s="76"/>
      <c r="T13" s="76"/>
      <c r="U13" s="76"/>
      <c r="V13" s="76"/>
      <c r="W13" s="76"/>
      <c r="X13" s="76"/>
      <c r="Y13" s="75"/>
      <c r="Z13" s="76"/>
      <c r="AA13" s="76"/>
      <c r="AB13" s="76"/>
      <c r="AC13" s="76"/>
      <c r="AD13" s="76">
        <f t="shared" si="0"/>
        <v>0</v>
      </c>
      <c r="AE13" s="76">
        <f t="shared" si="1"/>
        <v>0</v>
      </c>
      <c r="AF13" s="75"/>
      <c r="AG13" s="76"/>
      <c r="AH13" s="76"/>
      <c r="AI13" s="76"/>
      <c r="AJ13" s="76"/>
      <c r="AK13" s="76">
        <f t="shared" si="2"/>
        <v>0</v>
      </c>
      <c r="AL13" s="76">
        <f t="shared" si="3"/>
        <v>0</v>
      </c>
      <c r="AM13" s="76"/>
      <c r="AN13" s="76"/>
      <c r="AO13" s="76"/>
      <c r="AP13" s="76"/>
      <c r="AQ13" s="76"/>
      <c r="AR13" s="76">
        <f t="shared" si="4"/>
        <v>0</v>
      </c>
      <c r="AS13" s="76">
        <f t="shared" si="5"/>
        <v>0</v>
      </c>
      <c r="AT13" s="76"/>
      <c r="AU13" s="76"/>
      <c r="AV13" s="76"/>
      <c r="AW13" s="76"/>
      <c r="AX13" s="76"/>
      <c r="AY13" s="76">
        <f t="shared" si="6"/>
        <v>0</v>
      </c>
      <c r="AZ13" s="76">
        <f t="shared" si="7"/>
        <v>0</v>
      </c>
      <c r="BA13" s="76"/>
      <c r="BB13" s="76"/>
      <c r="BC13" s="76"/>
      <c r="BD13" s="76"/>
      <c r="BE13" s="76"/>
      <c r="BF13" s="76">
        <f t="shared" si="8"/>
        <v>0</v>
      </c>
      <c r="BG13" s="76">
        <f t="shared" si="9"/>
        <v>0</v>
      </c>
      <c r="BH13" s="76"/>
      <c r="BI13" s="76"/>
      <c r="BJ13" s="76"/>
      <c r="BK13" s="76"/>
      <c r="BL13" s="76"/>
      <c r="BM13" s="76">
        <f t="shared" si="10"/>
        <v>0</v>
      </c>
      <c r="BN13" s="76">
        <f t="shared" si="11"/>
        <v>0</v>
      </c>
      <c r="BO13" s="76"/>
      <c r="BP13" s="76"/>
      <c r="BQ13" s="76"/>
      <c r="BR13" s="76"/>
      <c r="BS13" s="76"/>
      <c r="BT13" s="76">
        <f t="shared" si="12"/>
        <v>0</v>
      </c>
      <c r="BU13" s="76">
        <f t="shared" si="13"/>
        <v>0</v>
      </c>
      <c r="BV13" s="76"/>
      <c r="BW13" s="76"/>
      <c r="BX13" s="76"/>
      <c r="BY13" s="76"/>
      <c r="BZ13" s="76"/>
      <c r="CA13" s="76">
        <f t="shared" si="14"/>
        <v>0</v>
      </c>
      <c r="CB13" s="76">
        <f t="shared" si="15"/>
        <v>0</v>
      </c>
      <c r="CC13" s="76"/>
      <c r="CD13" s="76"/>
      <c r="CE13" s="76"/>
      <c r="CF13" s="76"/>
      <c r="CG13" s="76"/>
      <c r="CH13" s="76">
        <f t="shared" si="16"/>
        <v>0</v>
      </c>
      <c r="CI13" s="76">
        <f t="shared" si="17"/>
        <v>0</v>
      </c>
      <c r="CJ13" s="76"/>
      <c r="CK13" s="76"/>
      <c r="CL13" s="76"/>
      <c r="CM13" s="76"/>
      <c r="CN13" s="76"/>
      <c r="CO13" s="76">
        <f t="shared" si="18"/>
        <v>0</v>
      </c>
      <c r="CP13" s="76">
        <f t="shared" si="19"/>
        <v>0</v>
      </c>
      <c r="CQ13" s="76"/>
      <c r="CR13" s="76"/>
      <c r="CS13" s="76"/>
      <c r="CT13" s="76"/>
      <c r="CU13" s="76"/>
      <c r="CV13" s="76">
        <f t="shared" si="20"/>
        <v>0</v>
      </c>
      <c r="CW13" s="76">
        <f t="shared" si="21"/>
        <v>0</v>
      </c>
      <c r="CX13" s="77"/>
      <c r="CY13" s="77"/>
      <c r="CZ13" s="77"/>
      <c r="DA13" s="77"/>
      <c r="DB13" s="77"/>
      <c r="DC13" s="77">
        <f t="shared" si="22"/>
        <v>0</v>
      </c>
      <c r="DD13" s="77">
        <f t="shared" si="23"/>
        <v>0</v>
      </c>
      <c r="DE13" s="78"/>
      <c r="DF13" s="78"/>
      <c r="DG13" s="78"/>
      <c r="DH13" s="78"/>
      <c r="DI13" s="78"/>
      <c r="DJ13" s="78">
        <f t="shared" si="24"/>
        <v>0</v>
      </c>
      <c r="DK13" s="78">
        <f t="shared" si="25"/>
        <v>0</v>
      </c>
      <c r="DL13" s="77"/>
      <c r="DM13" s="77"/>
      <c r="DN13" s="77"/>
      <c r="DO13" s="77"/>
      <c r="DP13" s="77"/>
      <c r="DQ13" s="77">
        <f t="shared" si="26"/>
        <v>0</v>
      </c>
      <c r="DR13" s="77">
        <f t="shared" si="27"/>
        <v>0</v>
      </c>
      <c r="DS13" s="77"/>
      <c r="DT13" s="77"/>
      <c r="DU13" s="77"/>
      <c r="DV13" s="77"/>
      <c r="DW13" s="77"/>
      <c r="DX13" s="77">
        <f t="shared" si="28"/>
        <v>0</v>
      </c>
      <c r="DY13" s="77">
        <f t="shared" si="29"/>
        <v>0</v>
      </c>
      <c r="DZ13" s="77"/>
      <c r="EA13" s="77"/>
      <c r="EB13" s="77"/>
      <c r="EC13" s="77"/>
      <c r="ED13" s="77"/>
      <c r="EE13" s="77">
        <f t="shared" si="30"/>
        <v>0</v>
      </c>
      <c r="EF13" s="77">
        <f t="shared" si="31"/>
        <v>0</v>
      </c>
      <c r="EG13" s="1"/>
      <c r="EH13" s="1"/>
    </row>
    <row r="14" spans="1:138" ht="15.75">
      <c r="A14" s="73">
        <v>5</v>
      </c>
      <c r="B14" s="80"/>
      <c r="C14" s="159"/>
      <c r="D14" s="75"/>
      <c r="E14" s="76"/>
      <c r="F14" s="76"/>
      <c r="G14" s="76"/>
      <c r="H14" s="76"/>
      <c r="I14" s="76"/>
      <c r="J14" s="76"/>
      <c r="K14" s="75"/>
      <c r="L14" s="76"/>
      <c r="M14" s="76"/>
      <c r="N14" s="76"/>
      <c r="O14" s="76"/>
      <c r="P14" s="76"/>
      <c r="Q14" s="76"/>
      <c r="R14" s="75"/>
      <c r="S14" s="76"/>
      <c r="T14" s="76"/>
      <c r="U14" s="76"/>
      <c r="V14" s="76"/>
      <c r="W14" s="76"/>
      <c r="X14" s="76"/>
      <c r="Y14" s="75"/>
      <c r="Z14" s="76"/>
      <c r="AA14" s="76"/>
      <c r="AB14" s="76"/>
      <c r="AC14" s="76"/>
      <c r="AD14" s="76">
        <f t="shared" si="0"/>
        <v>0</v>
      </c>
      <c r="AE14" s="76">
        <f t="shared" si="1"/>
        <v>0</v>
      </c>
      <c r="AF14" s="75"/>
      <c r="AG14" s="76"/>
      <c r="AH14" s="76"/>
      <c r="AI14" s="76"/>
      <c r="AJ14" s="76"/>
      <c r="AK14" s="76">
        <f t="shared" si="2"/>
        <v>0</v>
      </c>
      <c r="AL14" s="76">
        <f t="shared" si="3"/>
        <v>0</v>
      </c>
      <c r="AM14" s="76"/>
      <c r="AN14" s="76"/>
      <c r="AO14" s="76"/>
      <c r="AP14" s="76"/>
      <c r="AQ14" s="76"/>
      <c r="AR14" s="76">
        <f t="shared" si="4"/>
        <v>0</v>
      </c>
      <c r="AS14" s="76">
        <f t="shared" si="5"/>
        <v>0</v>
      </c>
      <c r="AT14" s="76"/>
      <c r="AU14" s="76"/>
      <c r="AV14" s="76"/>
      <c r="AW14" s="76"/>
      <c r="AX14" s="76"/>
      <c r="AY14" s="76">
        <f t="shared" si="6"/>
        <v>0</v>
      </c>
      <c r="AZ14" s="76">
        <f t="shared" si="7"/>
        <v>0</v>
      </c>
      <c r="BA14" s="76"/>
      <c r="BB14" s="76"/>
      <c r="BC14" s="76"/>
      <c r="BD14" s="76"/>
      <c r="BE14" s="76"/>
      <c r="BF14" s="76">
        <f t="shared" si="8"/>
        <v>0</v>
      </c>
      <c r="BG14" s="76">
        <f t="shared" si="9"/>
        <v>0</v>
      </c>
      <c r="BH14" s="76"/>
      <c r="BI14" s="76"/>
      <c r="BJ14" s="76"/>
      <c r="BK14" s="76"/>
      <c r="BL14" s="76"/>
      <c r="BM14" s="76">
        <f t="shared" si="10"/>
        <v>0</v>
      </c>
      <c r="BN14" s="76">
        <f t="shared" si="11"/>
        <v>0</v>
      </c>
      <c r="BO14" s="76"/>
      <c r="BP14" s="76"/>
      <c r="BQ14" s="76"/>
      <c r="BR14" s="76"/>
      <c r="BS14" s="76"/>
      <c r="BT14" s="76">
        <f t="shared" si="12"/>
        <v>0</v>
      </c>
      <c r="BU14" s="76">
        <f t="shared" si="13"/>
        <v>0</v>
      </c>
      <c r="BV14" s="76"/>
      <c r="BW14" s="76"/>
      <c r="BX14" s="76"/>
      <c r="BY14" s="76"/>
      <c r="BZ14" s="76"/>
      <c r="CA14" s="76">
        <f t="shared" si="14"/>
        <v>0</v>
      </c>
      <c r="CB14" s="76">
        <f t="shared" si="15"/>
        <v>0</v>
      </c>
      <c r="CC14" s="76"/>
      <c r="CD14" s="76"/>
      <c r="CE14" s="76"/>
      <c r="CF14" s="76"/>
      <c r="CG14" s="76"/>
      <c r="CH14" s="76">
        <f t="shared" si="16"/>
        <v>0</v>
      </c>
      <c r="CI14" s="76">
        <f t="shared" si="17"/>
        <v>0</v>
      </c>
      <c r="CJ14" s="76"/>
      <c r="CK14" s="76"/>
      <c r="CL14" s="76"/>
      <c r="CM14" s="76"/>
      <c r="CN14" s="76"/>
      <c r="CO14" s="76">
        <f t="shared" si="18"/>
        <v>0</v>
      </c>
      <c r="CP14" s="76">
        <f t="shared" si="19"/>
        <v>0</v>
      </c>
      <c r="CQ14" s="76"/>
      <c r="CR14" s="76"/>
      <c r="CS14" s="76"/>
      <c r="CT14" s="76"/>
      <c r="CU14" s="76"/>
      <c r="CV14" s="76">
        <f t="shared" si="20"/>
        <v>0</v>
      </c>
      <c r="CW14" s="76">
        <f t="shared" si="21"/>
        <v>0</v>
      </c>
      <c r="CX14" s="77"/>
      <c r="CY14" s="77"/>
      <c r="CZ14" s="77"/>
      <c r="DA14" s="77"/>
      <c r="DB14" s="77"/>
      <c r="DC14" s="77">
        <f t="shared" si="22"/>
        <v>0</v>
      </c>
      <c r="DD14" s="77">
        <f t="shared" si="23"/>
        <v>0</v>
      </c>
      <c r="DE14" s="78"/>
      <c r="DF14" s="78"/>
      <c r="DG14" s="78"/>
      <c r="DH14" s="78"/>
      <c r="DI14" s="78"/>
      <c r="DJ14" s="78">
        <f t="shared" si="24"/>
        <v>0</v>
      </c>
      <c r="DK14" s="78">
        <f t="shared" si="25"/>
        <v>0</v>
      </c>
      <c r="DL14" s="77"/>
      <c r="DM14" s="77"/>
      <c r="DN14" s="77"/>
      <c r="DO14" s="77"/>
      <c r="DP14" s="77"/>
      <c r="DQ14" s="77">
        <f t="shared" si="26"/>
        <v>0</v>
      </c>
      <c r="DR14" s="77">
        <f t="shared" si="27"/>
        <v>0</v>
      </c>
      <c r="DS14" s="77"/>
      <c r="DT14" s="77"/>
      <c r="DU14" s="77"/>
      <c r="DV14" s="77"/>
      <c r="DW14" s="77"/>
      <c r="DX14" s="77">
        <f t="shared" si="28"/>
        <v>0</v>
      </c>
      <c r="DY14" s="77">
        <f t="shared" si="29"/>
        <v>0</v>
      </c>
      <c r="DZ14" s="77"/>
      <c r="EA14" s="77"/>
      <c r="EB14" s="77"/>
      <c r="EC14" s="77"/>
      <c r="ED14" s="77"/>
      <c r="EE14" s="77">
        <f t="shared" si="30"/>
        <v>0</v>
      </c>
      <c r="EF14" s="77">
        <f t="shared" si="31"/>
        <v>0</v>
      </c>
      <c r="EG14" s="1"/>
      <c r="EH14" s="1"/>
    </row>
    <row r="15" spans="1:138" ht="15.75">
      <c r="A15" s="73">
        <v>6</v>
      </c>
      <c r="B15" s="80"/>
      <c r="C15" s="159"/>
      <c r="D15" s="75"/>
      <c r="E15" s="76"/>
      <c r="F15" s="76"/>
      <c r="G15" s="76"/>
      <c r="H15" s="76"/>
      <c r="I15" s="76"/>
      <c r="J15" s="76"/>
      <c r="K15" s="75"/>
      <c r="L15" s="76"/>
      <c r="M15" s="76"/>
      <c r="N15" s="76"/>
      <c r="O15" s="76"/>
      <c r="P15" s="76"/>
      <c r="Q15" s="76"/>
      <c r="R15" s="75"/>
      <c r="S15" s="76"/>
      <c r="T15" s="76"/>
      <c r="U15" s="76"/>
      <c r="V15" s="76"/>
      <c r="W15" s="76"/>
      <c r="X15" s="76"/>
      <c r="Y15" s="75"/>
      <c r="Z15" s="76"/>
      <c r="AA15" s="76"/>
      <c r="AB15" s="76"/>
      <c r="AC15" s="76"/>
      <c r="AD15" s="76">
        <f t="shared" si="0"/>
        <v>0</v>
      </c>
      <c r="AE15" s="76">
        <f t="shared" si="1"/>
        <v>0</v>
      </c>
      <c r="AF15" s="75"/>
      <c r="AG15" s="76"/>
      <c r="AH15" s="76"/>
      <c r="AI15" s="76"/>
      <c r="AJ15" s="76"/>
      <c r="AK15" s="76">
        <f t="shared" si="2"/>
        <v>0</v>
      </c>
      <c r="AL15" s="76">
        <f t="shared" si="3"/>
        <v>0</v>
      </c>
      <c r="AM15" s="76"/>
      <c r="AN15" s="76"/>
      <c r="AO15" s="76"/>
      <c r="AP15" s="76"/>
      <c r="AQ15" s="76"/>
      <c r="AR15" s="76">
        <f t="shared" si="4"/>
        <v>0</v>
      </c>
      <c r="AS15" s="76">
        <f t="shared" si="5"/>
        <v>0</v>
      </c>
      <c r="AT15" s="76"/>
      <c r="AU15" s="76"/>
      <c r="AV15" s="76"/>
      <c r="AW15" s="76"/>
      <c r="AX15" s="76"/>
      <c r="AY15" s="76">
        <f t="shared" si="6"/>
        <v>0</v>
      </c>
      <c r="AZ15" s="76">
        <f t="shared" si="7"/>
        <v>0</v>
      </c>
      <c r="BA15" s="76"/>
      <c r="BB15" s="76"/>
      <c r="BC15" s="76"/>
      <c r="BD15" s="76"/>
      <c r="BE15" s="76"/>
      <c r="BF15" s="76">
        <f t="shared" si="8"/>
        <v>0</v>
      </c>
      <c r="BG15" s="76">
        <f t="shared" si="9"/>
        <v>0</v>
      </c>
      <c r="BH15" s="76"/>
      <c r="BI15" s="76"/>
      <c r="BJ15" s="76"/>
      <c r="BK15" s="76"/>
      <c r="BL15" s="76"/>
      <c r="BM15" s="76">
        <f t="shared" si="10"/>
        <v>0</v>
      </c>
      <c r="BN15" s="76">
        <f t="shared" si="11"/>
        <v>0</v>
      </c>
      <c r="BO15" s="76"/>
      <c r="BP15" s="76"/>
      <c r="BQ15" s="76"/>
      <c r="BR15" s="76"/>
      <c r="BS15" s="76"/>
      <c r="BT15" s="76">
        <f t="shared" si="12"/>
        <v>0</v>
      </c>
      <c r="BU15" s="76">
        <f t="shared" si="13"/>
        <v>0</v>
      </c>
      <c r="BV15" s="76"/>
      <c r="BW15" s="76"/>
      <c r="BX15" s="76"/>
      <c r="BY15" s="76"/>
      <c r="BZ15" s="76"/>
      <c r="CA15" s="76">
        <f t="shared" si="14"/>
        <v>0</v>
      </c>
      <c r="CB15" s="76">
        <f t="shared" si="15"/>
        <v>0</v>
      </c>
      <c r="CC15" s="76"/>
      <c r="CD15" s="76"/>
      <c r="CE15" s="76"/>
      <c r="CF15" s="76"/>
      <c r="CG15" s="76"/>
      <c r="CH15" s="76">
        <f t="shared" si="16"/>
        <v>0</v>
      </c>
      <c r="CI15" s="76">
        <f t="shared" si="17"/>
        <v>0</v>
      </c>
      <c r="CJ15" s="76"/>
      <c r="CK15" s="76"/>
      <c r="CL15" s="76"/>
      <c r="CM15" s="76"/>
      <c r="CN15" s="76"/>
      <c r="CO15" s="76">
        <f t="shared" si="18"/>
        <v>0</v>
      </c>
      <c r="CP15" s="76">
        <f t="shared" si="19"/>
        <v>0</v>
      </c>
      <c r="CQ15" s="76"/>
      <c r="CR15" s="76"/>
      <c r="CS15" s="76"/>
      <c r="CT15" s="76"/>
      <c r="CU15" s="76"/>
      <c r="CV15" s="76">
        <f t="shared" si="20"/>
        <v>0</v>
      </c>
      <c r="CW15" s="76">
        <f t="shared" si="21"/>
        <v>0</v>
      </c>
      <c r="CX15" s="77"/>
      <c r="CY15" s="77"/>
      <c r="CZ15" s="77"/>
      <c r="DA15" s="77"/>
      <c r="DB15" s="77"/>
      <c r="DC15" s="77">
        <f t="shared" si="22"/>
        <v>0</v>
      </c>
      <c r="DD15" s="77">
        <f t="shared" si="23"/>
        <v>0</v>
      </c>
      <c r="DE15" s="78"/>
      <c r="DF15" s="78"/>
      <c r="DG15" s="78"/>
      <c r="DH15" s="78"/>
      <c r="DI15" s="78"/>
      <c r="DJ15" s="78">
        <f t="shared" si="24"/>
        <v>0</v>
      </c>
      <c r="DK15" s="78">
        <f t="shared" si="25"/>
        <v>0</v>
      </c>
      <c r="DL15" s="77"/>
      <c r="DM15" s="77"/>
      <c r="DN15" s="77"/>
      <c r="DO15" s="77"/>
      <c r="DP15" s="77"/>
      <c r="DQ15" s="77">
        <f t="shared" si="26"/>
        <v>0</v>
      </c>
      <c r="DR15" s="77">
        <f t="shared" si="27"/>
        <v>0</v>
      </c>
      <c r="DS15" s="77"/>
      <c r="DT15" s="77"/>
      <c r="DU15" s="77"/>
      <c r="DV15" s="77"/>
      <c r="DW15" s="77"/>
      <c r="DX15" s="77">
        <f t="shared" si="28"/>
        <v>0</v>
      </c>
      <c r="DY15" s="77">
        <f t="shared" si="29"/>
        <v>0</v>
      </c>
      <c r="DZ15" s="77"/>
      <c r="EA15" s="77"/>
      <c r="EB15" s="77"/>
      <c r="EC15" s="77"/>
      <c r="ED15" s="77"/>
      <c r="EE15" s="77">
        <f t="shared" si="30"/>
        <v>0</v>
      </c>
      <c r="EF15" s="77">
        <f t="shared" si="31"/>
        <v>0</v>
      </c>
      <c r="EG15" s="1"/>
      <c r="EH15" s="1"/>
    </row>
    <row r="16" spans="1:138" ht="15.75">
      <c r="A16" s="73">
        <v>7</v>
      </c>
      <c r="B16" s="80"/>
      <c r="C16" s="159"/>
      <c r="D16" s="75"/>
      <c r="E16" s="76"/>
      <c r="F16" s="76"/>
      <c r="G16" s="76"/>
      <c r="H16" s="76"/>
      <c r="I16" s="76"/>
      <c r="J16" s="76"/>
      <c r="K16" s="75"/>
      <c r="L16" s="76"/>
      <c r="M16" s="76"/>
      <c r="N16" s="76"/>
      <c r="O16" s="76"/>
      <c r="P16" s="76"/>
      <c r="Q16" s="76"/>
      <c r="R16" s="75"/>
      <c r="S16" s="76"/>
      <c r="T16" s="76"/>
      <c r="U16" s="76"/>
      <c r="V16" s="76"/>
      <c r="W16" s="76"/>
      <c r="X16" s="76"/>
      <c r="Y16" s="75"/>
      <c r="Z16" s="76"/>
      <c r="AA16" s="76"/>
      <c r="AB16" s="76"/>
      <c r="AC16" s="76"/>
      <c r="AD16" s="76">
        <f t="shared" si="0"/>
        <v>0</v>
      </c>
      <c r="AE16" s="76">
        <f t="shared" si="1"/>
        <v>0</v>
      </c>
      <c r="AF16" s="75"/>
      <c r="AG16" s="76"/>
      <c r="AH16" s="76"/>
      <c r="AI16" s="76"/>
      <c r="AJ16" s="76"/>
      <c r="AK16" s="76">
        <f t="shared" si="2"/>
        <v>0</v>
      </c>
      <c r="AL16" s="76">
        <f t="shared" si="3"/>
        <v>0</v>
      </c>
      <c r="AM16" s="76"/>
      <c r="AN16" s="76"/>
      <c r="AO16" s="76"/>
      <c r="AP16" s="76"/>
      <c r="AQ16" s="76"/>
      <c r="AR16" s="76">
        <f t="shared" si="4"/>
        <v>0</v>
      </c>
      <c r="AS16" s="76">
        <f t="shared" si="5"/>
        <v>0</v>
      </c>
      <c r="AT16" s="76"/>
      <c r="AU16" s="76"/>
      <c r="AV16" s="76"/>
      <c r="AW16" s="76"/>
      <c r="AX16" s="76"/>
      <c r="AY16" s="76">
        <f t="shared" si="6"/>
        <v>0</v>
      </c>
      <c r="AZ16" s="76">
        <f t="shared" si="7"/>
        <v>0</v>
      </c>
      <c r="BA16" s="76"/>
      <c r="BB16" s="76"/>
      <c r="BC16" s="76"/>
      <c r="BD16" s="76"/>
      <c r="BE16" s="76"/>
      <c r="BF16" s="76">
        <f t="shared" si="8"/>
        <v>0</v>
      </c>
      <c r="BG16" s="76">
        <f t="shared" si="9"/>
        <v>0</v>
      </c>
      <c r="BH16" s="76"/>
      <c r="BI16" s="76"/>
      <c r="BJ16" s="76"/>
      <c r="BK16" s="76"/>
      <c r="BL16" s="76"/>
      <c r="BM16" s="76">
        <f t="shared" si="10"/>
        <v>0</v>
      </c>
      <c r="BN16" s="76">
        <f t="shared" si="11"/>
        <v>0</v>
      </c>
      <c r="BO16" s="76"/>
      <c r="BP16" s="76"/>
      <c r="BQ16" s="76"/>
      <c r="BR16" s="76"/>
      <c r="BS16" s="76"/>
      <c r="BT16" s="76">
        <f t="shared" si="12"/>
        <v>0</v>
      </c>
      <c r="BU16" s="76">
        <f t="shared" si="13"/>
        <v>0</v>
      </c>
      <c r="BV16" s="76"/>
      <c r="BW16" s="76"/>
      <c r="BX16" s="76"/>
      <c r="BY16" s="76"/>
      <c r="BZ16" s="76"/>
      <c r="CA16" s="76">
        <f t="shared" si="14"/>
        <v>0</v>
      </c>
      <c r="CB16" s="76">
        <f t="shared" si="15"/>
        <v>0</v>
      </c>
      <c r="CC16" s="76"/>
      <c r="CD16" s="76"/>
      <c r="CE16" s="76"/>
      <c r="CF16" s="76"/>
      <c r="CG16" s="76"/>
      <c r="CH16" s="76">
        <f t="shared" si="16"/>
        <v>0</v>
      </c>
      <c r="CI16" s="76">
        <f t="shared" si="17"/>
        <v>0</v>
      </c>
      <c r="CJ16" s="76"/>
      <c r="CK16" s="76"/>
      <c r="CL16" s="76"/>
      <c r="CM16" s="76"/>
      <c r="CN16" s="76"/>
      <c r="CO16" s="76">
        <f t="shared" si="18"/>
        <v>0</v>
      </c>
      <c r="CP16" s="76">
        <f t="shared" si="19"/>
        <v>0</v>
      </c>
      <c r="CQ16" s="76"/>
      <c r="CR16" s="76"/>
      <c r="CS16" s="76"/>
      <c r="CT16" s="76"/>
      <c r="CU16" s="76"/>
      <c r="CV16" s="76">
        <f t="shared" si="20"/>
        <v>0</v>
      </c>
      <c r="CW16" s="76">
        <f t="shared" si="21"/>
        <v>0</v>
      </c>
      <c r="CX16" s="77"/>
      <c r="CY16" s="77"/>
      <c r="CZ16" s="77"/>
      <c r="DA16" s="77"/>
      <c r="DB16" s="77"/>
      <c r="DC16" s="77">
        <f t="shared" si="22"/>
        <v>0</v>
      </c>
      <c r="DD16" s="77">
        <f t="shared" si="23"/>
        <v>0</v>
      </c>
      <c r="DE16" s="78"/>
      <c r="DF16" s="78"/>
      <c r="DG16" s="78"/>
      <c r="DH16" s="78"/>
      <c r="DI16" s="78"/>
      <c r="DJ16" s="78">
        <f t="shared" si="24"/>
        <v>0</v>
      </c>
      <c r="DK16" s="78">
        <f t="shared" si="25"/>
        <v>0</v>
      </c>
      <c r="DL16" s="77"/>
      <c r="DM16" s="77"/>
      <c r="DN16" s="77"/>
      <c r="DO16" s="77"/>
      <c r="DP16" s="77"/>
      <c r="DQ16" s="77">
        <f t="shared" si="26"/>
        <v>0</v>
      </c>
      <c r="DR16" s="77">
        <f t="shared" si="27"/>
        <v>0</v>
      </c>
      <c r="DS16" s="77"/>
      <c r="DT16" s="77"/>
      <c r="DU16" s="77"/>
      <c r="DV16" s="77"/>
      <c r="DW16" s="77"/>
      <c r="DX16" s="77">
        <f t="shared" si="28"/>
        <v>0</v>
      </c>
      <c r="DY16" s="77">
        <f t="shared" si="29"/>
        <v>0</v>
      </c>
      <c r="DZ16" s="77"/>
      <c r="EA16" s="77"/>
      <c r="EB16" s="77"/>
      <c r="EC16" s="77"/>
      <c r="ED16" s="77"/>
      <c r="EE16" s="77">
        <f t="shared" si="30"/>
        <v>0</v>
      </c>
      <c r="EF16" s="77">
        <f t="shared" si="31"/>
        <v>0</v>
      </c>
      <c r="EG16" s="1"/>
      <c r="EH16" s="1"/>
    </row>
    <row r="17" spans="1:138" ht="15.75">
      <c r="A17" s="73">
        <v>8</v>
      </c>
      <c r="B17" s="80"/>
      <c r="C17" s="159"/>
      <c r="D17" s="75"/>
      <c r="E17" s="76"/>
      <c r="F17" s="76"/>
      <c r="G17" s="76"/>
      <c r="H17" s="76"/>
      <c r="I17" s="76"/>
      <c r="J17" s="76"/>
      <c r="K17" s="75"/>
      <c r="L17" s="76"/>
      <c r="M17" s="76"/>
      <c r="N17" s="76"/>
      <c r="O17" s="76"/>
      <c r="P17" s="76"/>
      <c r="Q17" s="76"/>
      <c r="R17" s="75"/>
      <c r="S17" s="76"/>
      <c r="T17" s="76"/>
      <c r="U17" s="76"/>
      <c r="V17" s="76"/>
      <c r="W17" s="76"/>
      <c r="X17" s="76"/>
      <c r="Y17" s="75"/>
      <c r="Z17" s="76"/>
      <c r="AA17" s="76"/>
      <c r="AB17" s="76"/>
      <c r="AC17" s="76"/>
      <c r="AD17" s="76">
        <f t="shared" si="0"/>
        <v>0</v>
      </c>
      <c r="AE17" s="76">
        <f t="shared" si="1"/>
        <v>0</v>
      </c>
      <c r="AF17" s="75"/>
      <c r="AG17" s="76"/>
      <c r="AH17" s="76"/>
      <c r="AI17" s="76"/>
      <c r="AJ17" s="76"/>
      <c r="AK17" s="76">
        <f t="shared" si="2"/>
        <v>0</v>
      </c>
      <c r="AL17" s="76">
        <f t="shared" si="3"/>
        <v>0</v>
      </c>
      <c r="AM17" s="76"/>
      <c r="AN17" s="76"/>
      <c r="AO17" s="76"/>
      <c r="AP17" s="76"/>
      <c r="AQ17" s="76"/>
      <c r="AR17" s="76">
        <f t="shared" si="4"/>
        <v>0</v>
      </c>
      <c r="AS17" s="76">
        <f t="shared" si="5"/>
        <v>0</v>
      </c>
      <c r="AT17" s="76"/>
      <c r="AU17" s="76"/>
      <c r="AV17" s="76"/>
      <c r="AW17" s="76"/>
      <c r="AX17" s="76"/>
      <c r="AY17" s="76">
        <f t="shared" si="6"/>
        <v>0</v>
      </c>
      <c r="AZ17" s="76">
        <f t="shared" si="7"/>
        <v>0</v>
      </c>
      <c r="BA17" s="76"/>
      <c r="BB17" s="76"/>
      <c r="BC17" s="76"/>
      <c r="BD17" s="76"/>
      <c r="BE17" s="76"/>
      <c r="BF17" s="76">
        <f t="shared" si="8"/>
        <v>0</v>
      </c>
      <c r="BG17" s="76">
        <f t="shared" si="9"/>
        <v>0</v>
      </c>
      <c r="BH17" s="76"/>
      <c r="BI17" s="76"/>
      <c r="BJ17" s="76"/>
      <c r="BK17" s="76"/>
      <c r="BL17" s="76"/>
      <c r="BM17" s="76">
        <f t="shared" si="10"/>
        <v>0</v>
      </c>
      <c r="BN17" s="76">
        <f t="shared" si="11"/>
        <v>0</v>
      </c>
      <c r="BO17" s="76"/>
      <c r="BP17" s="76"/>
      <c r="BQ17" s="76"/>
      <c r="BR17" s="76"/>
      <c r="BS17" s="76"/>
      <c r="BT17" s="76">
        <f t="shared" si="12"/>
        <v>0</v>
      </c>
      <c r="BU17" s="76">
        <f t="shared" si="13"/>
        <v>0</v>
      </c>
      <c r="BV17" s="76"/>
      <c r="BW17" s="76"/>
      <c r="BX17" s="76"/>
      <c r="BY17" s="76"/>
      <c r="BZ17" s="76"/>
      <c r="CA17" s="76">
        <f t="shared" si="14"/>
        <v>0</v>
      </c>
      <c r="CB17" s="76">
        <f t="shared" si="15"/>
        <v>0</v>
      </c>
      <c r="CC17" s="76"/>
      <c r="CD17" s="76"/>
      <c r="CE17" s="76"/>
      <c r="CF17" s="76"/>
      <c r="CG17" s="76"/>
      <c r="CH17" s="76">
        <f t="shared" si="16"/>
        <v>0</v>
      </c>
      <c r="CI17" s="76">
        <f t="shared" si="17"/>
        <v>0</v>
      </c>
      <c r="CJ17" s="76"/>
      <c r="CK17" s="76"/>
      <c r="CL17" s="76"/>
      <c r="CM17" s="76"/>
      <c r="CN17" s="76"/>
      <c r="CO17" s="76">
        <f t="shared" si="18"/>
        <v>0</v>
      </c>
      <c r="CP17" s="76">
        <f t="shared" si="19"/>
        <v>0</v>
      </c>
      <c r="CQ17" s="76"/>
      <c r="CR17" s="76"/>
      <c r="CS17" s="76"/>
      <c r="CT17" s="76"/>
      <c r="CU17" s="76"/>
      <c r="CV17" s="76">
        <f t="shared" si="20"/>
        <v>0</v>
      </c>
      <c r="CW17" s="76">
        <f t="shared" si="21"/>
        <v>0</v>
      </c>
      <c r="CX17" s="77"/>
      <c r="CY17" s="77"/>
      <c r="CZ17" s="77"/>
      <c r="DA17" s="77"/>
      <c r="DB17" s="77"/>
      <c r="DC17" s="77">
        <f t="shared" si="22"/>
        <v>0</v>
      </c>
      <c r="DD17" s="77">
        <f t="shared" si="23"/>
        <v>0</v>
      </c>
      <c r="DE17" s="78"/>
      <c r="DF17" s="78"/>
      <c r="DG17" s="78"/>
      <c r="DH17" s="78"/>
      <c r="DI17" s="78"/>
      <c r="DJ17" s="78">
        <f t="shared" si="24"/>
        <v>0</v>
      </c>
      <c r="DK17" s="78">
        <f t="shared" si="25"/>
        <v>0</v>
      </c>
      <c r="DL17" s="77"/>
      <c r="DM17" s="77"/>
      <c r="DN17" s="77"/>
      <c r="DO17" s="77"/>
      <c r="DP17" s="77"/>
      <c r="DQ17" s="77">
        <f t="shared" si="26"/>
        <v>0</v>
      </c>
      <c r="DR17" s="77">
        <f t="shared" si="27"/>
        <v>0</v>
      </c>
      <c r="DS17" s="77"/>
      <c r="DT17" s="77"/>
      <c r="DU17" s="77"/>
      <c r="DV17" s="77"/>
      <c r="DW17" s="77"/>
      <c r="DX17" s="77">
        <f t="shared" si="28"/>
        <v>0</v>
      </c>
      <c r="DY17" s="77">
        <f t="shared" si="29"/>
        <v>0</v>
      </c>
      <c r="DZ17" s="77"/>
      <c r="EA17" s="77"/>
      <c r="EB17" s="77"/>
      <c r="EC17" s="77"/>
      <c r="ED17" s="77"/>
      <c r="EE17" s="77">
        <f t="shared" si="30"/>
        <v>0</v>
      </c>
      <c r="EF17" s="77">
        <f t="shared" si="31"/>
        <v>0</v>
      </c>
      <c r="EG17" s="1"/>
      <c r="EH17" s="1"/>
    </row>
    <row r="18" spans="1:138" ht="15.75">
      <c r="A18" s="73">
        <v>9</v>
      </c>
      <c r="B18" s="80"/>
      <c r="C18" s="160"/>
      <c r="D18" s="75"/>
      <c r="E18" s="76"/>
      <c r="F18" s="76"/>
      <c r="G18" s="76"/>
      <c r="H18" s="76"/>
      <c r="I18" s="76"/>
      <c r="J18" s="76"/>
      <c r="K18" s="75"/>
      <c r="L18" s="76"/>
      <c r="M18" s="76"/>
      <c r="N18" s="76"/>
      <c r="O18" s="76"/>
      <c r="P18" s="76"/>
      <c r="Q18" s="76"/>
      <c r="R18" s="75"/>
      <c r="S18" s="76"/>
      <c r="T18" s="76"/>
      <c r="U18" s="76"/>
      <c r="V18" s="76"/>
      <c r="W18" s="76"/>
      <c r="X18" s="76"/>
      <c r="Y18" s="75"/>
      <c r="Z18" s="76"/>
      <c r="AA18" s="76"/>
      <c r="AB18" s="76"/>
      <c r="AC18" s="76"/>
      <c r="AD18" s="76">
        <f t="shared" si="0"/>
        <v>0</v>
      </c>
      <c r="AE18" s="76">
        <f t="shared" si="1"/>
        <v>0</v>
      </c>
      <c r="AF18" s="75"/>
      <c r="AG18" s="76"/>
      <c r="AH18" s="76"/>
      <c r="AI18" s="76"/>
      <c r="AJ18" s="76"/>
      <c r="AK18" s="76">
        <f t="shared" si="2"/>
        <v>0</v>
      </c>
      <c r="AL18" s="76">
        <f t="shared" si="3"/>
        <v>0</v>
      </c>
      <c r="AM18" s="76"/>
      <c r="AN18" s="76"/>
      <c r="AO18" s="76"/>
      <c r="AP18" s="76"/>
      <c r="AQ18" s="76"/>
      <c r="AR18" s="76">
        <f t="shared" si="4"/>
        <v>0</v>
      </c>
      <c r="AS18" s="76">
        <f t="shared" si="5"/>
        <v>0</v>
      </c>
      <c r="AT18" s="76"/>
      <c r="AU18" s="76"/>
      <c r="AV18" s="76"/>
      <c r="AW18" s="76"/>
      <c r="AX18" s="76"/>
      <c r="AY18" s="76">
        <f t="shared" si="6"/>
        <v>0</v>
      </c>
      <c r="AZ18" s="76">
        <f t="shared" si="7"/>
        <v>0</v>
      </c>
      <c r="BA18" s="76"/>
      <c r="BB18" s="76"/>
      <c r="BC18" s="76"/>
      <c r="BD18" s="76"/>
      <c r="BE18" s="76"/>
      <c r="BF18" s="76">
        <f t="shared" si="8"/>
        <v>0</v>
      </c>
      <c r="BG18" s="76">
        <f t="shared" si="9"/>
        <v>0</v>
      </c>
      <c r="BH18" s="76"/>
      <c r="BI18" s="76"/>
      <c r="BJ18" s="76"/>
      <c r="BK18" s="76"/>
      <c r="BL18" s="76"/>
      <c r="BM18" s="76">
        <f t="shared" si="10"/>
        <v>0</v>
      </c>
      <c r="BN18" s="76">
        <f t="shared" si="11"/>
        <v>0</v>
      </c>
      <c r="BO18" s="76"/>
      <c r="BP18" s="76"/>
      <c r="BQ18" s="76"/>
      <c r="BR18" s="76"/>
      <c r="BS18" s="76"/>
      <c r="BT18" s="76">
        <f t="shared" si="12"/>
        <v>0</v>
      </c>
      <c r="BU18" s="76">
        <f t="shared" si="13"/>
        <v>0</v>
      </c>
      <c r="BV18" s="76"/>
      <c r="BW18" s="76"/>
      <c r="BX18" s="76"/>
      <c r="BY18" s="76"/>
      <c r="BZ18" s="76"/>
      <c r="CA18" s="76">
        <f t="shared" si="14"/>
        <v>0</v>
      </c>
      <c r="CB18" s="76">
        <f t="shared" si="15"/>
        <v>0</v>
      </c>
      <c r="CC18" s="76"/>
      <c r="CD18" s="76"/>
      <c r="CE18" s="76"/>
      <c r="CF18" s="76"/>
      <c r="CG18" s="76"/>
      <c r="CH18" s="76">
        <f t="shared" si="16"/>
        <v>0</v>
      </c>
      <c r="CI18" s="76">
        <f t="shared" si="17"/>
        <v>0</v>
      </c>
      <c r="CJ18" s="76"/>
      <c r="CK18" s="76"/>
      <c r="CL18" s="76"/>
      <c r="CM18" s="76"/>
      <c r="CN18" s="76"/>
      <c r="CO18" s="76">
        <f t="shared" si="18"/>
        <v>0</v>
      </c>
      <c r="CP18" s="76">
        <f t="shared" si="19"/>
        <v>0</v>
      </c>
      <c r="CQ18" s="76"/>
      <c r="CR18" s="76"/>
      <c r="CS18" s="76"/>
      <c r="CT18" s="76"/>
      <c r="CU18" s="76"/>
      <c r="CV18" s="76">
        <f t="shared" si="20"/>
        <v>0</v>
      </c>
      <c r="CW18" s="76">
        <f t="shared" si="21"/>
        <v>0</v>
      </c>
      <c r="CX18" s="77"/>
      <c r="CY18" s="77"/>
      <c r="CZ18" s="77"/>
      <c r="DA18" s="77"/>
      <c r="DB18" s="77"/>
      <c r="DC18" s="77">
        <f t="shared" si="22"/>
        <v>0</v>
      </c>
      <c r="DD18" s="77">
        <f t="shared" si="23"/>
        <v>0</v>
      </c>
      <c r="DE18" s="78"/>
      <c r="DF18" s="78"/>
      <c r="DG18" s="78"/>
      <c r="DH18" s="78"/>
      <c r="DI18" s="78"/>
      <c r="DJ18" s="78">
        <f t="shared" si="24"/>
        <v>0</v>
      </c>
      <c r="DK18" s="78">
        <f t="shared" si="25"/>
        <v>0</v>
      </c>
      <c r="DL18" s="77"/>
      <c r="DM18" s="77"/>
      <c r="DN18" s="77"/>
      <c r="DO18" s="77"/>
      <c r="DP18" s="77"/>
      <c r="DQ18" s="77">
        <f t="shared" si="26"/>
        <v>0</v>
      </c>
      <c r="DR18" s="77">
        <f t="shared" si="27"/>
        <v>0</v>
      </c>
      <c r="DS18" s="77"/>
      <c r="DT18" s="77"/>
      <c r="DU18" s="77"/>
      <c r="DV18" s="77"/>
      <c r="DW18" s="77"/>
      <c r="DX18" s="77">
        <f t="shared" si="28"/>
        <v>0</v>
      </c>
      <c r="DY18" s="77">
        <f t="shared" si="29"/>
        <v>0</v>
      </c>
      <c r="DZ18" s="77"/>
      <c r="EA18" s="77"/>
      <c r="EB18" s="77"/>
      <c r="EC18" s="77"/>
      <c r="ED18" s="77"/>
      <c r="EE18" s="77">
        <f t="shared" si="30"/>
        <v>0</v>
      </c>
      <c r="EF18" s="77">
        <f t="shared" si="31"/>
        <v>0</v>
      </c>
      <c r="EG18" s="1"/>
      <c r="EH18" s="1"/>
    </row>
    <row r="19" spans="1:138" ht="15.75">
      <c r="A19" s="116" t="s">
        <v>8</v>
      </c>
      <c r="B19" s="117"/>
      <c r="C19" s="118"/>
      <c r="D19" s="81">
        <f aca="true" t="shared" si="32" ref="D19:I19">SUM(D10:D18)</f>
        <v>1</v>
      </c>
      <c r="E19" s="81">
        <f t="shared" si="32"/>
        <v>0</v>
      </c>
      <c r="F19" s="81">
        <f t="shared" si="32"/>
        <v>0</v>
      </c>
      <c r="G19" s="81">
        <f t="shared" si="32"/>
        <v>0</v>
      </c>
      <c r="H19" s="81">
        <f t="shared" si="32"/>
        <v>0</v>
      </c>
      <c r="I19" s="81">
        <f t="shared" si="32"/>
        <v>0</v>
      </c>
      <c r="J19" s="76">
        <f>_xlfn.IFERROR(I19/D19,0)</f>
        <v>0</v>
      </c>
      <c r="K19" s="81">
        <f>SUM(K10:K18)</f>
        <v>0.67</v>
      </c>
      <c r="L19" s="81">
        <f>SUM(L10:L18)</f>
        <v>0.4</v>
      </c>
      <c r="M19" s="81">
        <f>SUM(M10:M18)</f>
        <v>0</v>
      </c>
      <c r="N19" s="81">
        <f>SUM(N10:N18)</f>
        <v>0</v>
      </c>
      <c r="O19" s="81">
        <f>SUM(O10:O18)</f>
        <v>0</v>
      </c>
      <c r="P19" s="76">
        <f>SUM(L19:O19)</f>
        <v>0.4</v>
      </c>
      <c r="Q19" s="76">
        <v>0.59</v>
      </c>
      <c r="R19" s="81">
        <f>SUM(R10:R18)</f>
        <v>0</v>
      </c>
      <c r="S19" s="81">
        <f>SUM(S10:S18)</f>
        <v>0</v>
      </c>
      <c r="T19" s="81">
        <f>SUM(T10:T18)</f>
        <v>0</v>
      </c>
      <c r="U19" s="81">
        <f>SUM(U10:U18)</f>
        <v>0</v>
      </c>
      <c r="V19" s="81">
        <f>SUM(V10:V18)</f>
        <v>0</v>
      </c>
      <c r="W19" s="76">
        <f>SUM(S19:V19)</f>
        <v>0</v>
      </c>
      <c r="X19" s="76">
        <f>_xlfn.IFERROR(W19/R19,0)</f>
        <v>0</v>
      </c>
      <c r="Y19" s="81">
        <f aca="true" t="shared" si="33" ref="Y19:AD19">SUM(Y10:Y18)</f>
        <v>2</v>
      </c>
      <c r="Z19" s="81">
        <f t="shared" si="33"/>
        <v>2</v>
      </c>
      <c r="AA19" s="81">
        <f t="shared" si="33"/>
        <v>0</v>
      </c>
      <c r="AB19" s="81">
        <f t="shared" si="33"/>
        <v>0</v>
      </c>
      <c r="AC19" s="81">
        <f t="shared" si="33"/>
        <v>0</v>
      </c>
      <c r="AD19" s="81">
        <f t="shared" si="33"/>
        <v>2</v>
      </c>
      <c r="AE19" s="76">
        <f t="shared" si="1"/>
        <v>1</v>
      </c>
      <c r="AF19" s="81">
        <f>SUM(AF10:AF18)</f>
        <v>25</v>
      </c>
      <c r="AG19" s="81">
        <f>SUM(AG10:AG18)</f>
        <v>6</v>
      </c>
      <c r="AH19" s="81">
        <f>SUM(AH10:AH18)</f>
        <v>0</v>
      </c>
      <c r="AI19" s="81">
        <f>SUM(AI10:AI18)</f>
        <v>0</v>
      </c>
      <c r="AJ19" s="81">
        <f>SUM(AJ10:AJ18)</f>
        <v>0</v>
      </c>
      <c r="AK19" s="76">
        <f t="shared" si="2"/>
        <v>6</v>
      </c>
      <c r="AL19" s="76">
        <f t="shared" si="3"/>
        <v>0.24</v>
      </c>
      <c r="AM19" s="81">
        <f>SUM(AM10:AM18)</f>
        <v>3</v>
      </c>
      <c r="AN19" s="81">
        <f>SUM(AN10:AN18)</f>
        <v>0</v>
      </c>
      <c r="AO19" s="81">
        <f>SUM(AO10:AO18)</f>
        <v>0</v>
      </c>
      <c r="AP19" s="81">
        <f>SUM(AP10:AP18)</f>
        <v>0</v>
      </c>
      <c r="AQ19" s="81">
        <f>SUM(AQ10:AQ18)</f>
        <v>0</v>
      </c>
      <c r="AR19" s="76">
        <f t="shared" si="4"/>
        <v>0</v>
      </c>
      <c r="AS19" s="76">
        <f t="shared" si="5"/>
        <v>0</v>
      </c>
      <c r="AT19" s="81">
        <f>SUM(AT10:AT18)</f>
        <v>4</v>
      </c>
      <c r="AU19" s="81">
        <f>SUM(AU10:AU18)</f>
        <v>2</v>
      </c>
      <c r="AV19" s="81">
        <f>SUM(AV10:AV18)</f>
        <v>0</v>
      </c>
      <c r="AW19" s="81">
        <f>SUM(AW10:AW18)</f>
        <v>0</v>
      </c>
      <c r="AX19" s="81">
        <f>SUM(AX10:AX18)</f>
        <v>0</v>
      </c>
      <c r="AY19" s="76">
        <f t="shared" si="6"/>
        <v>2</v>
      </c>
      <c r="AZ19" s="76">
        <f t="shared" si="7"/>
        <v>0.5</v>
      </c>
      <c r="BA19" s="81">
        <f>SUM(BA10:BA18)</f>
        <v>2</v>
      </c>
      <c r="BB19" s="81">
        <f>SUM(BB10:BB18)</f>
        <v>1</v>
      </c>
      <c r="BC19" s="81">
        <f>SUM(BC10:BC18)</f>
        <v>0</v>
      </c>
      <c r="BD19" s="81">
        <f>SUM(BD10:BD18)</f>
        <v>0</v>
      </c>
      <c r="BE19" s="81">
        <f>SUM(BE10:BE18)</f>
        <v>0</v>
      </c>
      <c r="BF19" s="76">
        <f t="shared" si="8"/>
        <v>1</v>
      </c>
      <c r="BG19" s="76">
        <f t="shared" si="9"/>
        <v>0.5</v>
      </c>
      <c r="BH19" s="82">
        <f>SUM(BH10:BH18)</f>
        <v>1</v>
      </c>
      <c r="BI19" s="82">
        <f>SUM(BI10:BI18)</f>
        <v>0</v>
      </c>
      <c r="BJ19" s="82">
        <f>SUM(BJ10:BJ18)</f>
        <v>0</v>
      </c>
      <c r="BK19" s="82">
        <f>SUM(BK10:BK18)</f>
        <v>0</v>
      </c>
      <c r="BL19" s="82">
        <f>SUM(BL10:BL18)</f>
        <v>0</v>
      </c>
      <c r="BM19" s="76">
        <f t="shared" si="10"/>
        <v>0</v>
      </c>
      <c r="BN19" s="76">
        <f t="shared" si="11"/>
        <v>0</v>
      </c>
      <c r="BO19" s="82">
        <f>SUM(BO10:BO18)</f>
        <v>1</v>
      </c>
      <c r="BP19" s="82">
        <f>SUM(BP10:BP18)</f>
        <v>0</v>
      </c>
      <c r="BQ19" s="82">
        <f>SUM(BQ10:BQ18)</f>
        <v>0</v>
      </c>
      <c r="BR19" s="82">
        <f>SUM(BR10:BR18)</f>
        <v>0</v>
      </c>
      <c r="BS19" s="82">
        <f>SUM(BS10:BS18)</f>
        <v>0</v>
      </c>
      <c r="BT19" s="76">
        <f t="shared" si="12"/>
        <v>0</v>
      </c>
      <c r="BU19" s="76">
        <f t="shared" si="13"/>
        <v>0</v>
      </c>
      <c r="BV19" s="82">
        <f>SUM(BV10:BV18)</f>
        <v>0</v>
      </c>
      <c r="BW19" s="82">
        <f>SUM(BW10:BW18)</f>
        <v>0</v>
      </c>
      <c r="BX19" s="82">
        <f>SUM(BX10:BX18)</f>
        <v>0</v>
      </c>
      <c r="BY19" s="82">
        <f>SUM(BY10:BY18)</f>
        <v>0</v>
      </c>
      <c r="BZ19" s="82">
        <f>SUM(BZ10:BZ18)</f>
        <v>0</v>
      </c>
      <c r="CA19" s="76">
        <f t="shared" si="14"/>
        <v>0</v>
      </c>
      <c r="CB19" s="76">
        <f t="shared" si="15"/>
        <v>0</v>
      </c>
      <c r="CC19" s="82">
        <f>SUM(CC10:CC18)</f>
        <v>21</v>
      </c>
      <c r="CD19" s="82">
        <f>SUM(CD10:CD18)</f>
        <v>5</v>
      </c>
      <c r="CE19" s="82">
        <f>SUM(CE10:CE18)</f>
        <v>0</v>
      </c>
      <c r="CF19" s="82">
        <f>SUM(CF10:CF18)</f>
        <v>0</v>
      </c>
      <c r="CG19" s="82">
        <f>SUM(CG10:CG18)</f>
        <v>0</v>
      </c>
      <c r="CH19" s="76">
        <f t="shared" si="16"/>
        <v>5</v>
      </c>
      <c r="CI19" s="76">
        <f t="shared" si="17"/>
        <v>-0.23809523809523808</v>
      </c>
      <c r="CJ19" s="81">
        <f>SUM(CJ10:CJ18)</f>
        <v>10</v>
      </c>
      <c r="CK19" s="81">
        <f>SUM(CK10:CK18)</f>
        <v>6</v>
      </c>
      <c r="CL19" s="81">
        <f>SUM(CL10:CL18)</f>
        <v>0</v>
      </c>
      <c r="CM19" s="81">
        <f>SUM(CM10:CM18)</f>
        <v>0</v>
      </c>
      <c r="CN19" s="81">
        <f>SUM(CN10:CN18)</f>
        <v>0</v>
      </c>
      <c r="CO19" s="76">
        <f t="shared" si="18"/>
        <v>6</v>
      </c>
      <c r="CP19" s="76">
        <f t="shared" si="19"/>
        <v>0.6</v>
      </c>
      <c r="CQ19" s="82">
        <f>SUM(CQ10:CQ18)</f>
        <v>500</v>
      </c>
      <c r="CR19" s="82">
        <f>SUM(CR10:CR18)</f>
        <v>85</v>
      </c>
      <c r="CS19" s="82">
        <f>SUM(CS10:CS18)</f>
        <v>0</v>
      </c>
      <c r="CT19" s="82">
        <f>SUM(CT10:CT18)</f>
        <v>0</v>
      </c>
      <c r="CU19" s="82">
        <f>SUM(CU10:CU18)</f>
        <v>0</v>
      </c>
      <c r="CV19" s="76">
        <f t="shared" si="20"/>
        <v>85</v>
      </c>
      <c r="CW19" s="76">
        <f t="shared" si="21"/>
        <v>0.17</v>
      </c>
      <c r="CX19" s="86" t="s">
        <v>136</v>
      </c>
      <c r="CY19" s="86" t="s">
        <v>137</v>
      </c>
      <c r="CZ19" s="83">
        <f>SUM(CZ10:CZ18)</f>
        <v>0</v>
      </c>
      <c r="DA19" s="83">
        <f>SUM(DA10:DA18)</f>
        <v>0</v>
      </c>
      <c r="DB19" s="83">
        <f>SUM(DB10:DB18)</f>
        <v>0</v>
      </c>
      <c r="DC19" s="85">
        <v>0.225</v>
      </c>
      <c r="DD19" s="77">
        <f t="shared" si="23"/>
        <v>4.5</v>
      </c>
      <c r="DE19" s="83">
        <f>SUM(DE10:DE18)</f>
        <v>12</v>
      </c>
      <c r="DF19" s="83">
        <f>SUM(DF10:DF18)</f>
        <v>3</v>
      </c>
      <c r="DG19" s="83">
        <f>SUM(DG10:DG18)</f>
        <v>0</v>
      </c>
      <c r="DH19" s="83">
        <f>SUM(DH10:DH18)</f>
        <v>0</v>
      </c>
      <c r="DI19" s="83">
        <f>SUM(DI10:DI18)</f>
        <v>0</v>
      </c>
      <c r="DJ19" s="78">
        <f>SUM(DF19:DI19)</f>
        <v>3</v>
      </c>
      <c r="DK19" s="78">
        <f t="shared" si="25"/>
        <v>0.25</v>
      </c>
      <c r="DL19" s="84">
        <f>SUM(DL10:DL18)</f>
        <v>0</v>
      </c>
      <c r="DM19" s="84">
        <f>SUM(DM10:DM18)</f>
        <v>0</v>
      </c>
      <c r="DN19" s="84">
        <f>SUM(DN10:DN18)</f>
        <v>0</v>
      </c>
      <c r="DO19" s="84">
        <f>SUM(DO10:DO18)</f>
        <v>0</v>
      </c>
      <c r="DP19" s="84">
        <f>SUM(DP10:DP18)</f>
        <v>0</v>
      </c>
      <c r="DQ19" s="77">
        <f t="shared" si="26"/>
        <v>0</v>
      </c>
      <c r="DR19" s="77">
        <f t="shared" si="27"/>
        <v>0</v>
      </c>
      <c r="DS19" s="83">
        <f>SUM(DS10:DS18)</f>
        <v>270</v>
      </c>
      <c r="DT19" s="83">
        <f>SUM(DT10:DT18)</f>
        <v>25</v>
      </c>
      <c r="DU19" s="83">
        <f>SUM(DU10:DU18)</f>
        <v>0</v>
      </c>
      <c r="DV19" s="83">
        <f>SUM(DV10:DV18)</f>
        <v>0</v>
      </c>
      <c r="DW19" s="83">
        <f>SUM(DW10:DW18)</f>
        <v>0</v>
      </c>
      <c r="DX19" s="77">
        <f t="shared" si="28"/>
        <v>25</v>
      </c>
      <c r="DY19" s="77">
        <f t="shared" si="29"/>
        <v>0.09259259259259259</v>
      </c>
      <c r="DZ19" s="83">
        <f>SUM(DZ10:DZ18)</f>
        <v>5</v>
      </c>
      <c r="EA19" s="83">
        <f>SUM(EA10:EA18)</f>
        <v>0</v>
      </c>
      <c r="EB19" s="83">
        <f>SUM(EB10:EB18)</f>
        <v>0</v>
      </c>
      <c r="EC19" s="83">
        <f>SUM(EC10:EC18)</f>
        <v>0</v>
      </c>
      <c r="ED19" s="83">
        <f>SUM(ED10:ED18)</f>
        <v>0</v>
      </c>
      <c r="EE19" s="77">
        <f t="shared" si="30"/>
        <v>0</v>
      </c>
      <c r="EF19" s="77">
        <f t="shared" si="31"/>
        <v>0</v>
      </c>
      <c r="EG19" s="1"/>
      <c r="EH19" s="1"/>
    </row>
    <row r="20" spans="1:136" ht="1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</row>
    <row r="22" ht="15">
      <c r="CZ22">
        <v>1072</v>
      </c>
    </row>
    <row r="23" spans="103:104" ht="15">
      <c r="CY23">
        <v>1072</v>
      </c>
      <c r="CZ23">
        <v>1315</v>
      </c>
    </row>
    <row r="24" spans="103:104" ht="15">
      <c r="CY24">
        <v>1315</v>
      </c>
      <c r="CZ24">
        <v>1125</v>
      </c>
    </row>
    <row r="25" spans="103:104" ht="15">
      <c r="CY25">
        <v>1182</v>
      </c>
      <c r="CZ25">
        <f>SUM(CZ22:CZ24)</f>
        <v>3512</v>
      </c>
    </row>
    <row r="26" ht="15">
      <c r="CY26">
        <f>SUM(CY23:CY25)</f>
        <v>3569</v>
      </c>
    </row>
  </sheetData>
  <sheetProtection/>
  <mergeCells count="37">
    <mergeCell ref="Y7:AE7"/>
    <mergeCell ref="AF5:AL6"/>
    <mergeCell ref="C10:C18"/>
    <mergeCell ref="D5:J6"/>
    <mergeCell ref="K5:Q6"/>
    <mergeCell ref="R5:X6"/>
    <mergeCell ref="R7:X7"/>
    <mergeCell ref="D7:J7"/>
    <mergeCell ref="K7:Q7"/>
    <mergeCell ref="AF7:AL7"/>
    <mergeCell ref="AM7:AS7"/>
    <mergeCell ref="AT7:AZ7"/>
    <mergeCell ref="BA7:BG7"/>
    <mergeCell ref="BH7:BN7"/>
    <mergeCell ref="BO5:BU6"/>
    <mergeCell ref="BO7:BU7"/>
    <mergeCell ref="AM5:BN6"/>
    <mergeCell ref="DL7:DR7"/>
    <mergeCell ref="DS5:DY6"/>
    <mergeCell ref="DS7:DY7"/>
    <mergeCell ref="BV5:CB6"/>
    <mergeCell ref="BV7:CB7"/>
    <mergeCell ref="CC5:CP6"/>
    <mergeCell ref="CJ7:CP7"/>
    <mergeCell ref="CQ5:CW6"/>
    <mergeCell ref="CX5:DD6"/>
    <mergeCell ref="CX7:DD7"/>
    <mergeCell ref="A2:K2"/>
    <mergeCell ref="A3:C3"/>
    <mergeCell ref="DZ5:EF6"/>
    <mergeCell ref="DZ7:EF7"/>
    <mergeCell ref="A19:C19"/>
    <mergeCell ref="A5:C7"/>
    <mergeCell ref="A4:D4"/>
    <mergeCell ref="DE5:DK6"/>
    <mergeCell ref="DE7:DK7"/>
    <mergeCell ref="DL5:DR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4">
      <selection activeCell="L25" sqref="L25"/>
    </sheetView>
  </sheetViews>
  <sheetFormatPr defaultColWidth="8.7109375" defaultRowHeight="15"/>
  <cols>
    <col min="1" max="1" width="17.140625" style="1" customWidth="1"/>
    <col min="2" max="2" width="7.00390625" style="1" customWidth="1"/>
    <col min="3" max="3" width="24.421875" style="1" customWidth="1"/>
    <col min="4" max="4" width="29.421875" style="1" customWidth="1"/>
    <col min="5" max="16384" width="8.7109375" style="1" customWidth="1"/>
  </cols>
  <sheetData>
    <row r="1" spans="1:16" ht="19.5">
      <c r="A1" s="162" t="s">
        <v>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88"/>
    </row>
    <row r="2" spans="1:16" ht="63">
      <c r="A2" s="89" t="s">
        <v>49</v>
      </c>
      <c r="B2" s="89" t="s">
        <v>50</v>
      </c>
      <c r="C2" s="89" t="s">
        <v>51</v>
      </c>
      <c r="D2" s="89" t="s">
        <v>52</v>
      </c>
      <c r="E2" s="89" t="s">
        <v>53</v>
      </c>
      <c r="F2" s="89" t="s">
        <v>54</v>
      </c>
      <c r="G2" s="89" t="s">
        <v>55</v>
      </c>
      <c r="H2" s="89" t="s">
        <v>56</v>
      </c>
      <c r="I2" s="89" t="s">
        <v>58</v>
      </c>
      <c r="J2" s="89" t="s">
        <v>57</v>
      </c>
      <c r="K2" s="89" t="s">
        <v>59</v>
      </c>
      <c r="L2" s="89" t="s">
        <v>60</v>
      </c>
      <c r="M2" s="89" t="s">
        <v>61</v>
      </c>
      <c r="N2" s="89" t="s">
        <v>62</v>
      </c>
      <c r="O2" s="89" t="s">
        <v>63</v>
      </c>
      <c r="P2" s="88"/>
    </row>
    <row r="3" spans="1:16" ht="15.75">
      <c r="A3" s="90">
        <v>1</v>
      </c>
      <c r="B3" s="90">
        <v>2</v>
      </c>
      <c r="C3" s="90">
        <v>3</v>
      </c>
      <c r="D3" s="90">
        <v>4</v>
      </c>
      <c r="E3" s="90">
        <v>5</v>
      </c>
      <c r="F3" s="90">
        <v>6</v>
      </c>
      <c r="G3" s="90">
        <v>7</v>
      </c>
      <c r="H3" s="90">
        <v>8</v>
      </c>
      <c r="I3" s="90">
        <v>9</v>
      </c>
      <c r="J3" s="90">
        <v>10</v>
      </c>
      <c r="K3" s="90">
        <v>11</v>
      </c>
      <c r="L3" s="90">
        <v>12</v>
      </c>
      <c r="M3" s="90">
        <v>13</v>
      </c>
      <c r="N3" s="90">
        <v>14</v>
      </c>
      <c r="O3" s="90">
        <v>15</v>
      </c>
      <c r="P3" s="88"/>
    </row>
    <row r="4" spans="1:16" ht="15.75">
      <c r="A4" s="164" t="s">
        <v>64</v>
      </c>
      <c r="B4" s="161">
        <v>25</v>
      </c>
      <c r="C4" s="91" t="s">
        <v>65</v>
      </c>
      <c r="D4" s="92" t="s">
        <v>71</v>
      </c>
      <c r="E4" s="93">
        <v>5</v>
      </c>
      <c r="F4" s="93">
        <v>1</v>
      </c>
      <c r="G4" s="93" t="s">
        <v>78</v>
      </c>
      <c r="H4" s="94">
        <v>0</v>
      </c>
      <c r="I4" s="94">
        <v>0</v>
      </c>
      <c r="J4" s="94">
        <f>_xlfn.IFERROR(H4+I4,0)</f>
        <v>0</v>
      </c>
      <c r="K4" s="94"/>
      <c r="L4" s="94"/>
      <c r="M4" s="94">
        <f>_xlfn.IFERROR(J4:L4,0)</f>
        <v>0</v>
      </c>
      <c r="N4" s="94">
        <f>_xlfn.IFERROR(P4/F4*5,0)</f>
        <v>0</v>
      </c>
      <c r="O4" s="94"/>
      <c r="P4" s="95">
        <f>H4+I4+K4+L4</f>
        <v>0</v>
      </c>
    </row>
    <row r="5" spans="1:16" ht="15.75">
      <c r="A5" s="164"/>
      <c r="B5" s="161"/>
      <c r="C5" s="91" t="s">
        <v>66</v>
      </c>
      <c r="D5" s="92" t="s">
        <v>72</v>
      </c>
      <c r="E5" s="93">
        <v>5</v>
      </c>
      <c r="F5" s="93">
        <v>0.67</v>
      </c>
      <c r="G5" s="93" t="s">
        <v>107</v>
      </c>
      <c r="H5" s="94" t="s">
        <v>152</v>
      </c>
      <c r="I5" s="94"/>
      <c r="J5" s="94">
        <f aca="true" t="shared" si="0" ref="J5:J30">_xlfn.IFERROR(H5+I5,0)</f>
        <v>0.4</v>
      </c>
      <c r="K5" s="94"/>
      <c r="L5" s="94"/>
      <c r="M5" s="94">
        <f aca="true" t="shared" si="1" ref="M5:M30">_xlfn.IFERROR(J5:L5,0)</f>
        <v>0</v>
      </c>
      <c r="N5" s="94">
        <f aca="true" t="shared" si="2" ref="N5:N30">_xlfn.IFERROR(P5/F5*5,0)</f>
        <v>2.9850746268656714</v>
      </c>
      <c r="O5" s="94"/>
      <c r="P5" s="95">
        <f aca="true" t="shared" si="3" ref="P5:P30">H5+I5+K5+L5</f>
        <v>0.4</v>
      </c>
    </row>
    <row r="6" spans="1:16" ht="27">
      <c r="A6" s="164"/>
      <c r="B6" s="161"/>
      <c r="C6" s="91" t="s">
        <v>67</v>
      </c>
      <c r="D6" s="92" t="s">
        <v>73</v>
      </c>
      <c r="E6" s="93">
        <v>2</v>
      </c>
      <c r="F6" s="93" t="s">
        <v>140</v>
      </c>
      <c r="G6" s="93" t="s">
        <v>78</v>
      </c>
      <c r="H6" s="94" t="s">
        <v>140</v>
      </c>
      <c r="I6" s="94"/>
      <c r="J6" s="94">
        <f t="shared" si="0"/>
        <v>0</v>
      </c>
      <c r="K6" s="94"/>
      <c r="L6" s="94"/>
      <c r="M6" s="94">
        <f t="shared" si="1"/>
        <v>0</v>
      </c>
      <c r="N6" s="94">
        <f t="shared" si="2"/>
        <v>0</v>
      </c>
      <c r="O6" s="94"/>
      <c r="P6" s="95">
        <f t="shared" si="3"/>
        <v>0</v>
      </c>
    </row>
    <row r="7" spans="1:16" ht="40.5">
      <c r="A7" s="164"/>
      <c r="B7" s="161"/>
      <c r="C7" s="91" t="s">
        <v>68</v>
      </c>
      <c r="D7" s="91" t="s">
        <v>74</v>
      </c>
      <c r="E7" s="93">
        <v>3</v>
      </c>
      <c r="F7" s="93" t="s">
        <v>141</v>
      </c>
      <c r="G7" s="93" t="s">
        <v>78</v>
      </c>
      <c r="H7" s="94" t="s">
        <v>141</v>
      </c>
      <c r="I7" s="94"/>
      <c r="J7" s="94">
        <f t="shared" si="0"/>
        <v>2</v>
      </c>
      <c r="K7" s="94"/>
      <c r="L7" s="94"/>
      <c r="M7" s="94">
        <f t="shared" si="1"/>
        <v>0</v>
      </c>
      <c r="N7" s="94">
        <f t="shared" si="2"/>
        <v>5</v>
      </c>
      <c r="O7" s="94"/>
      <c r="P7" s="95">
        <f t="shared" si="3"/>
        <v>2</v>
      </c>
    </row>
    <row r="8" spans="1:16" ht="15.75">
      <c r="A8" s="164"/>
      <c r="B8" s="161"/>
      <c r="C8" s="163" t="s">
        <v>69</v>
      </c>
      <c r="D8" s="92" t="s">
        <v>75</v>
      </c>
      <c r="E8" s="93">
        <v>3</v>
      </c>
      <c r="F8" s="93" t="s">
        <v>140</v>
      </c>
      <c r="G8" s="93" t="s">
        <v>78</v>
      </c>
      <c r="H8" s="94" t="s">
        <v>140</v>
      </c>
      <c r="I8" s="94"/>
      <c r="J8" s="94">
        <f t="shared" si="0"/>
        <v>0</v>
      </c>
      <c r="K8" s="94"/>
      <c r="L8" s="94"/>
      <c r="M8" s="94">
        <f t="shared" si="1"/>
        <v>0</v>
      </c>
      <c r="N8" s="94">
        <f t="shared" si="2"/>
        <v>0</v>
      </c>
      <c r="O8" s="94"/>
      <c r="P8" s="95">
        <f t="shared" si="3"/>
        <v>0</v>
      </c>
    </row>
    <row r="9" spans="1:16" ht="15.75">
      <c r="A9" s="164"/>
      <c r="B9" s="161"/>
      <c r="C9" s="163"/>
      <c r="D9" s="92" t="s">
        <v>76</v>
      </c>
      <c r="E9" s="93">
        <v>4</v>
      </c>
      <c r="F9" s="93" t="s">
        <v>142</v>
      </c>
      <c r="G9" s="93" t="s">
        <v>78</v>
      </c>
      <c r="H9" s="94" t="s">
        <v>140</v>
      </c>
      <c r="I9" s="94"/>
      <c r="J9" s="94">
        <f t="shared" si="0"/>
        <v>0</v>
      </c>
      <c r="K9" s="94"/>
      <c r="L9" s="94"/>
      <c r="M9" s="94">
        <f t="shared" si="1"/>
        <v>0</v>
      </c>
      <c r="N9" s="94">
        <f t="shared" si="2"/>
        <v>0</v>
      </c>
      <c r="O9" s="94"/>
      <c r="P9" s="95">
        <f t="shared" si="3"/>
        <v>0</v>
      </c>
    </row>
    <row r="10" spans="1:16" ht="15.75">
      <c r="A10" s="164"/>
      <c r="B10" s="161"/>
      <c r="C10" s="91" t="s">
        <v>70</v>
      </c>
      <c r="D10" s="92" t="s">
        <v>77</v>
      </c>
      <c r="E10" s="93">
        <v>3</v>
      </c>
      <c r="F10" s="93" t="s">
        <v>143</v>
      </c>
      <c r="G10" s="93" t="s">
        <v>78</v>
      </c>
      <c r="H10" s="94" t="s">
        <v>153</v>
      </c>
      <c r="I10" s="94"/>
      <c r="J10" s="94">
        <f t="shared" si="0"/>
        <v>6</v>
      </c>
      <c r="K10" s="94"/>
      <c r="L10" s="94"/>
      <c r="M10" s="94">
        <f t="shared" si="1"/>
        <v>0</v>
      </c>
      <c r="N10" s="94">
        <f t="shared" si="2"/>
        <v>1.2</v>
      </c>
      <c r="O10" s="94"/>
      <c r="P10" s="95">
        <f t="shared" si="3"/>
        <v>6</v>
      </c>
    </row>
    <row r="11" spans="1:16" ht="15" customHeight="1">
      <c r="A11" s="170" t="s">
        <v>79</v>
      </c>
      <c r="B11" s="161">
        <v>25</v>
      </c>
      <c r="C11" s="169" t="s">
        <v>80</v>
      </c>
      <c r="D11" s="91" t="s">
        <v>81</v>
      </c>
      <c r="E11" s="93">
        <v>4</v>
      </c>
      <c r="F11" s="93" t="s">
        <v>144</v>
      </c>
      <c r="G11" s="93" t="s">
        <v>78</v>
      </c>
      <c r="H11" s="94" t="s">
        <v>140</v>
      </c>
      <c r="I11" s="94"/>
      <c r="J11" s="94">
        <f t="shared" si="0"/>
        <v>0</v>
      </c>
      <c r="K11" s="94"/>
      <c r="L11" s="94"/>
      <c r="M11" s="94">
        <f t="shared" si="1"/>
        <v>0</v>
      </c>
      <c r="N11" s="94">
        <f t="shared" si="2"/>
        <v>0</v>
      </c>
      <c r="O11" s="94"/>
      <c r="P11" s="95">
        <f t="shared" si="3"/>
        <v>0</v>
      </c>
    </row>
    <row r="12" spans="1:16" ht="27">
      <c r="A12" s="170"/>
      <c r="B12" s="161"/>
      <c r="C12" s="169"/>
      <c r="D12" s="91" t="s">
        <v>82</v>
      </c>
      <c r="E12" s="93">
        <v>2</v>
      </c>
      <c r="F12" s="93" t="s">
        <v>145</v>
      </c>
      <c r="G12" s="93" t="s">
        <v>78</v>
      </c>
      <c r="H12" s="94" t="s">
        <v>141</v>
      </c>
      <c r="I12" s="94"/>
      <c r="J12" s="94">
        <f t="shared" si="0"/>
        <v>2</v>
      </c>
      <c r="K12" s="94"/>
      <c r="L12" s="94"/>
      <c r="M12" s="94">
        <f t="shared" si="1"/>
        <v>0</v>
      </c>
      <c r="N12" s="94">
        <f t="shared" si="2"/>
        <v>2.5</v>
      </c>
      <c r="O12" s="94"/>
      <c r="P12" s="95">
        <f t="shared" si="3"/>
        <v>2</v>
      </c>
    </row>
    <row r="13" spans="1:16" ht="27">
      <c r="A13" s="170"/>
      <c r="B13" s="161"/>
      <c r="C13" s="169"/>
      <c r="D13" s="91" t="s">
        <v>83</v>
      </c>
      <c r="E13" s="93">
        <v>2</v>
      </c>
      <c r="F13" s="93" t="s">
        <v>141</v>
      </c>
      <c r="G13" s="93" t="s">
        <v>78</v>
      </c>
      <c r="H13" s="94" t="s">
        <v>142</v>
      </c>
      <c r="I13" s="94"/>
      <c r="J13" s="94">
        <f t="shared" si="0"/>
        <v>1</v>
      </c>
      <c r="K13" s="94"/>
      <c r="L13" s="94"/>
      <c r="M13" s="94">
        <f t="shared" si="1"/>
        <v>0</v>
      </c>
      <c r="N13" s="94">
        <f t="shared" si="2"/>
        <v>2.5</v>
      </c>
      <c r="O13" s="94"/>
      <c r="P13" s="95">
        <f t="shared" si="3"/>
        <v>1</v>
      </c>
    </row>
    <row r="14" spans="1:16" ht="15.75">
      <c r="A14" s="170"/>
      <c r="B14" s="161"/>
      <c r="C14" s="169"/>
      <c r="D14" s="91" t="s">
        <v>84</v>
      </c>
      <c r="E14" s="93">
        <v>2</v>
      </c>
      <c r="F14" s="93" t="s">
        <v>142</v>
      </c>
      <c r="G14" s="93" t="s">
        <v>78</v>
      </c>
      <c r="H14" s="94" t="s">
        <v>140</v>
      </c>
      <c r="I14" s="94"/>
      <c r="J14" s="94">
        <f t="shared" si="0"/>
        <v>0</v>
      </c>
      <c r="K14" s="94"/>
      <c r="L14" s="94"/>
      <c r="M14" s="94">
        <f t="shared" si="1"/>
        <v>0</v>
      </c>
      <c r="N14" s="94">
        <f t="shared" si="2"/>
        <v>0</v>
      </c>
      <c r="O14" s="94"/>
      <c r="P14" s="95">
        <f t="shared" si="3"/>
        <v>0</v>
      </c>
    </row>
    <row r="15" spans="1:16" ht="27">
      <c r="A15" s="170"/>
      <c r="B15" s="161"/>
      <c r="C15" s="169"/>
      <c r="D15" s="91" t="s">
        <v>139</v>
      </c>
      <c r="E15" s="93">
        <v>2</v>
      </c>
      <c r="F15" s="93" t="s">
        <v>140</v>
      </c>
      <c r="G15" s="93" t="s">
        <v>105</v>
      </c>
      <c r="H15" s="94" t="s">
        <v>140</v>
      </c>
      <c r="I15" s="94"/>
      <c r="J15" s="94">
        <f t="shared" si="0"/>
        <v>0</v>
      </c>
      <c r="K15" s="94"/>
      <c r="L15" s="94"/>
      <c r="M15" s="94">
        <f t="shared" si="1"/>
        <v>0</v>
      </c>
      <c r="N15" s="94">
        <f t="shared" si="2"/>
        <v>0</v>
      </c>
      <c r="O15" s="94"/>
      <c r="P15" s="95">
        <f t="shared" si="3"/>
        <v>0</v>
      </c>
    </row>
    <row r="16" spans="1:16" ht="27">
      <c r="A16" s="170"/>
      <c r="B16" s="161"/>
      <c r="C16" s="97" t="s">
        <v>85</v>
      </c>
      <c r="D16" s="98" t="s">
        <v>87</v>
      </c>
      <c r="E16" s="93">
        <v>0</v>
      </c>
      <c r="F16" s="93">
        <v>0</v>
      </c>
      <c r="G16" s="93" t="s">
        <v>78</v>
      </c>
      <c r="H16" s="94" t="s">
        <v>140</v>
      </c>
      <c r="I16" s="94"/>
      <c r="J16" s="94">
        <f t="shared" si="0"/>
        <v>0</v>
      </c>
      <c r="K16" s="94"/>
      <c r="L16" s="94"/>
      <c r="M16" s="94">
        <f t="shared" si="1"/>
        <v>0</v>
      </c>
      <c r="N16" s="94">
        <f t="shared" si="2"/>
        <v>0</v>
      </c>
      <c r="O16" s="94"/>
      <c r="P16" s="95">
        <f t="shared" si="3"/>
        <v>0</v>
      </c>
    </row>
    <row r="17" spans="1:16" ht="27">
      <c r="A17" s="170"/>
      <c r="B17" s="161"/>
      <c r="C17" s="97" t="s">
        <v>86</v>
      </c>
      <c r="D17" s="91" t="s">
        <v>88</v>
      </c>
      <c r="E17" s="93">
        <v>2</v>
      </c>
      <c r="F17" s="93" t="s">
        <v>142</v>
      </c>
      <c r="G17" s="93" t="s">
        <v>104</v>
      </c>
      <c r="H17" s="94" t="s">
        <v>140</v>
      </c>
      <c r="I17" s="94"/>
      <c r="J17" s="94">
        <f t="shared" si="0"/>
        <v>0</v>
      </c>
      <c r="K17" s="94"/>
      <c r="L17" s="94"/>
      <c r="M17" s="94">
        <f t="shared" si="1"/>
        <v>0</v>
      </c>
      <c r="N17" s="94">
        <f t="shared" si="2"/>
        <v>0</v>
      </c>
      <c r="O17" s="94"/>
      <c r="P17" s="95">
        <f t="shared" si="3"/>
        <v>0</v>
      </c>
    </row>
    <row r="18" spans="1:16" ht="27">
      <c r="A18" s="170"/>
      <c r="B18" s="161"/>
      <c r="C18" s="168" t="s">
        <v>91</v>
      </c>
      <c r="D18" s="91" t="s">
        <v>89</v>
      </c>
      <c r="E18" s="93">
        <v>1</v>
      </c>
      <c r="F18" s="93" t="s">
        <v>140</v>
      </c>
      <c r="G18" s="93" t="s">
        <v>78</v>
      </c>
      <c r="H18" s="94" t="s">
        <v>140</v>
      </c>
      <c r="I18" s="94"/>
      <c r="J18" s="94">
        <f t="shared" si="0"/>
        <v>0</v>
      </c>
      <c r="K18" s="94"/>
      <c r="L18" s="94"/>
      <c r="M18" s="94">
        <f t="shared" si="1"/>
        <v>0</v>
      </c>
      <c r="N18" s="94">
        <f t="shared" si="2"/>
        <v>0</v>
      </c>
      <c r="O18" s="94"/>
      <c r="P18" s="95">
        <f t="shared" si="3"/>
        <v>0</v>
      </c>
    </row>
    <row r="19" spans="1:16" ht="27">
      <c r="A19" s="170"/>
      <c r="B19" s="161"/>
      <c r="C19" s="168"/>
      <c r="D19" s="91" t="s">
        <v>90</v>
      </c>
      <c r="E19" s="93">
        <v>1</v>
      </c>
      <c r="F19" s="93" t="s">
        <v>140</v>
      </c>
      <c r="G19" s="99" t="s">
        <v>78</v>
      </c>
      <c r="H19" s="94" t="s">
        <v>140</v>
      </c>
      <c r="I19" s="94"/>
      <c r="J19" s="94">
        <f t="shared" si="0"/>
        <v>0</v>
      </c>
      <c r="K19" s="94"/>
      <c r="L19" s="94"/>
      <c r="M19" s="94">
        <f t="shared" si="1"/>
        <v>0</v>
      </c>
      <c r="N19" s="94">
        <f t="shared" si="2"/>
        <v>0</v>
      </c>
      <c r="O19" s="94"/>
      <c r="P19" s="95">
        <f t="shared" si="3"/>
        <v>0</v>
      </c>
    </row>
    <row r="20" spans="1:16" ht="27">
      <c r="A20" s="170"/>
      <c r="B20" s="161"/>
      <c r="C20" s="165" t="s">
        <v>92</v>
      </c>
      <c r="D20" s="91" t="s">
        <v>93</v>
      </c>
      <c r="E20" s="93">
        <v>2</v>
      </c>
      <c r="F20" s="93" t="s">
        <v>146</v>
      </c>
      <c r="G20" s="93" t="s">
        <v>78</v>
      </c>
      <c r="H20" s="94" t="s">
        <v>151</v>
      </c>
      <c r="I20" s="94"/>
      <c r="J20" s="94">
        <f t="shared" si="0"/>
        <v>5</v>
      </c>
      <c r="K20" s="94"/>
      <c r="L20" s="94"/>
      <c r="M20" s="94">
        <f t="shared" si="1"/>
        <v>0</v>
      </c>
      <c r="N20" s="94">
        <f t="shared" si="2"/>
        <v>1.1904761904761905</v>
      </c>
      <c r="O20" s="94"/>
      <c r="P20" s="95">
        <f t="shared" si="3"/>
        <v>5</v>
      </c>
    </row>
    <row r="21" spans="1:16" ht="15.75">
      <c r="A21" s="170"/>
      <c r="B21" s="161"/>
      <c r="C21" s="165"/>
      <c r="D21" s="91" t="s">
        <v>94</v>
      </c>
      <c r="E21" s="93">
        <v>2</v>
      </c>
      <c r="F21" s="93" t="s">
        <v>147</v>
      </c>
      <c r="G21" s="93" t="s">
        <v>78</v>
      </c>
      <c r="H21" s="94" t="s">
        <v>153</v>
      </c>
      <c r="I21" s="94"/>
      <c r="J21" s="94">
        <f t="shared" si="0"/>
        <v>6</v>
      </c>
      <c r="K21" s="94"/>
      <c r="L21" s="94"/>
      <c r="M21" s="94">
        <f t="shared" si="1"/>
        <v>0</v>
      </c>
      <c r="N21" s="94">
        <f t="shared" si="2"/>
        <v>3</v>
      </c>
      <c r="O21" s="94"/>
      <c r="P21" s="95">
        <f t="shared" si="3"/>
        <v>6</v>
      </c>
    </row>
    <row r="22" spans="1:16" ht="27">
      <c r="A22" s="170"/>
      <c r="B22" s="161"/>
      <c r="C22" s="91" t="s">
        <v>95</v>
      </c>
      <c r="D22" s="91" t="s">
        <v>98</v>
      </c>
      <c r="E22" s="93">
        <v>2</v>
      </c>
      <c r="F22" s="93" t="s">
        <v>148</v>
      </c>
      <c r="G22" s="93" t="s">
        <v>106</v>
      </c>
      <c r="H22" s="94" t="s">
        <v>154</v>
      </c>
      <c r="I22" s="94"/>
      <c r="J22" s="94">
        <f t="shared" si="0"/>
        <v>85</v>
      </c>
      <c r="K22" s="94"/>
      <c r="L22" s="94"/>
      <c r="M22" s="94">
        <f t="shared" si="1"/>
        <v>0</v>
      </c>
      <c r="N22" s="94">
        <f t="shared" si="2"/>
        <v>0.8500000000000001</v>
      </c>
      <c r="O22" s="94"/>
      <c r="P22" s="95">
        <f t="shared" si="3"/>
        <v>85</v>
      </c>
    </row>
    <row r="23" spans="1:16" ht="27">
      <c r="A23" s="170"/>
      <c r="B23" s="161"/>
      <c r="C23" s="91" t="s">
        <v>96</v>
      </c>
      <c r="D23" s="91" t="s">
        <v>99</v>
      </c>
      <c r="E23" s="93">
        <v>1</v>
      </c>
      <c r="F23" s="96" t="s">
        <v>137</v>
      </c>
      <c r="G23" s="93" t="s">
        <v>107</v>
      </c>
      <c r="H23" s="94" t="s">
        <v>137</v>
      </c>
      <c r="I23" s="94"/>
      <c r="J23" s="94">
        <f t="shared" si="0"/>
        <v>0.225</v>
      </c>
      <c r="K23" s="94"/>
      <c r="L23" s="94"/>
      <c r="M23" s="94">
        <f t="shared" si="1"/>
        <v>0</v>
      </c>
      <c r="N23" s="94">
        <f t="shared" si="2"/>
        <v>5</v>
      </c>
      <c r="O23" s="94"/>
      <c r="P23" s="95">
        <f t="shared" si="3"/>
        <v>0.225</v>
      </c>
    </row>
    <row r="24" spans="1:16" ht="31.5" customHeight="1">
      <c r="A24" s="170"/>
      <c r="B24" s="161"/>
      <c r="C24" s="91" t="s">
        <v>97</v>
      </c>
      <c r="D24" s="91" t="s">
        <v>100</v>
      </c>
      <c r="E24" s="93">
        <v>2</v>
      </c>
      <c r="F24" s="93" t="s">
        <v>149</v>
      </c>
      <c r="G24" s="93" t="s">
        <v>78</v>
      </c>
      <c r="H24" s="94" t="s">
        <v>144</v>
      </c>
      <c r="I24" s="94"/>
      <c r="J24" s="94">
        <f t="shared" si="0"/>
        <v>3</v>
      </c>
      <c r="K24" s="94"/>
      <c r="L24" s="94"/>
      <c r="M24" s="94">
        <f t="shared" si="1"/>
        <v>0</v>
      </c>
      <c r="N24" s="94">
        <f t="shared" si="2"/>
        <v>1.25</v>
      </c>
      <c r="O24" s="94"/>
      <c r="P24" s="95">
        <f t="shared" si="3"/>
        <v>3</v>
      </c>
    </row>
    <row r="25" spans="1:16" ht="43.5" customHeight="1">
      <c r="A25" s="170" t="s">
        <v>101</v>
      </c>
      <c r="B25" s="161">
        <v>10</v>
      </c>
      <c r="C25" s="165" t="s">
        <v>109</v>
      </c>
      <c r="D25" s="91" t="s">
        <v>102</v>
      </c>
      <c r="E25" s="100">
        <v>5</v>
      </c>
      <c r="F25" s="93" t="s">
        <v>140</v>
      </c>
      <c r="G25" s="93" t="s">
        <v>78</v>
      </c>
      <c r="H25" s="94" t="s">
        <v>140</v>
      </c>
      <c r="I25" s="94"/>
      <c r="J25" s="94">
        <f t="shared" si="0"/>
        <v>0</v>
      </c>
      <c r="K25" s="94"/>
      <c r="L25" s="94"/>
      <c r="M25" s="94">
        <f t="shared" si="1"/>
        <v>0</v>
      </c>
      <c r="N25" s="94">
        <f t="shared" si="2"/>
        <v>0</v>
      </c>
      <c r="O25" s="94"/>
      <c r="P25" s="95">
        <f t="shared" si="3"/>
        <v>0</v>
      </c>
    </row>
    <row r="26" spans="1:16" ht="15.75">
      <c r="A26" s="170"/>
      <c r="B26" s="161"/>
      <c r="C26" s="165"/>
      <c r="D26" s="91" t="s">
        <v>103</v>
      </c>
      <c r="E26" s="100">
        <v>5</v>
      </c>
      <c r="F26" s="93" t="s">
        <v>140</v>
      </c>
      <c r="G26" s="93" t="s">
        <v>78</v>
      </c>
      <c r="H26" s="94" t="s">
        <v>140</v>
      </c>
      <c r="I26" s="94"/>
      <c r="J26" s="94">
        <f t="shared" si="0"/>
        <v>0</v>
      </c>
      <c r="K26" s="94"/>
      <c r="L26" s="94"/>
      <c r="M26" s="94">
        <f t="shared" si="1"/>
        <v>0</v>
      </c>
      <c r="N26" s="94">
        <f t="shared" si="2"/>
        <v>0</v>
      </c>
      <c r="O26" s="94"/>
      <c r="P26" s="95">
        <f t="shared" si="3"/>
        <v>0</v>
      </c>
    </row>
    <row r="27" spans="1:16" ht="27.75" customHeight="1">
      <c r="A27" s="166" t="s">
        <v>108</v>
      </c>
      <c r="B27" s="161">
        <v>10</v>
      </c>
      <c r="C27" s="168" t="s">
        <v>110</v>
      </c>
      <c r="D27" s="98" t="s">
        <v>111</v>
      </c>
      <c r="E27" s="93">
        <v>3</v>
      </c>
      <c r="F27" s="93" t="s">
        <v>140</v>
      </c>
      <c r="G27" s="93" t="s">
        <v>78</v>
      </c>
      <c r="H27" s="101" t="s">
        <v>140</v>
      </c>
      <c r="I27" s="102"/>
      <c r="J27" s="94">
        <f t="shared" si="0"/>
        <v>0</v>
      </c>
      <c r="K27" s="94"/>
      <c r="L27" s="94"/>
      <c r="M27" s="94">
        <f t="shared" si="1"/>
        <v>0</v>
      </c>
      <c r="N27" s="94">
        <f t="shared" si="2"/>
        <v>0</v>
      </c>
      <c r="O27" s="94"/>
      <c r="P27" s="95">
        <f t="shared" si="3"/>
        <v>0</v>
      </c>
    </row>
    <row r="28" spans="1:16" ht="15.75">
      <c r="A28" s="166"/>
      <c r="B28" s="161"/>
      <c r="C28" s="168"/>
      <c r="D28" s="98" t="s">
        <v>112</v>
      </c>
      <c r="E28" s="93">
        <v>3</v>
      </c>
      <c r="F28" s="93" t="s">
        <v>140</v>
      </c>
      <c r="G28" s="93" t="s">
        <v>78</v>
      </c>
      <c r="H28" s="101" t="s">
        <v>140</v>
      </c>
      <c r="I28" s="102"/>
      <c r="J28" s="94">
        <f t="shared" si="0"/>
        <v>0</v>
      </c>
      <c r="K28" s="94"/>
      <c r="L28" s="94"/>
      <c r="M28" s="94">
        <f t="shared" si="1"/>
        <v>0</v>
      </c>
      <c r="N28" s="94">
        <f t="shared" si="2"/>
        <v>0</v>
      </c>
      <c r="O28" s="94"/>
      <c r="P28" s="95">
        <f t="shared" si="3"/>
        <v>0</v>
      </c>
    </row>
    <row r="29" spans="1:16" ht="43.5" customHeight="1">
      <c r="A29" s="166"/>
      <c r="B29" s="161"/>
      <c r="C29" s="97" t="s">
        <v>113</v>
      </c>
      <c r="D29" s="98" t="s">
        <v>114</v>
      </c>
      <c r="E29" s="93">
        <v>3</v>
      </c>
      <c r="F29" s="93" t="s">
        <v>150</v>
      </c>
      <c r="G29" s="93" t="s">
        <v>78</v>
      </c>
      <c r="H29" s="101" t="s">
        <v>143</v>
      </c>
      <c r="I29" s="103"/>
      <c r="J29" s="94">
        <f t="shared" si="0"/>
        <v>25</v>
      </c>
      <c r="K29" s="94"/>
      <c r="L29" s="94"/>
      <c r="M29" s="94">
        <f t="shared" si="1"/>
        <v>0</v>
      </c>
      <c r="N29" s="94">
        <f t="shared" si="2"/>
        <v>0.4629629629629629</v>
      </c>
      <c r="O29" s="94"/>
      <c r="P29" s="95">
        <f t="shared" si="3"/>
        <v>25</v>
      </c>
    </row>
    <row r="30" spans="1:16" ht="27" customHeight="1">
      <c r="A30" s="166"/>
      <c r="B30" s="161"/>
      <c r="C30" s="97" t="s">
        <v>116</v>
      </c>
      <c r="D30" s="98" t="s">
        <v>115</v>
      </c>
      <c r="E30" s="93">
        <v>1</v>
      </c>
      <c r="F30" s="93" t="s">
        <v>151</v>
      </c>
      <c r="G30" s="93" t="s">
        <v>78</v>
      </c>
      <c r="H30" s="101" t="s">
        <v>140</v>
      </c>
      <c r="I30" s="102"/>
      <c r="J30" s="94">
        <f t="shared" si="0"/>
        <v>0</v>
      </c>
      <c r="K30" s="94"/>
      <c r="L30" s="94"/>
      <c r="M30" s="94">
        <f t="shared" si="1"/>
        <v>0</v>
      </c>
      <c r="N30" s="94">
        <f t="shared" si="2"/>
        <v>0</v>
      </c>
      <c r="O30" s="94"/>
      <c r="P30" s="95">
        <f t="shared" si="3"/>
        <v>0</v>
      </c>
    </row>
    <row r="31" spans="1:16" ht="15.75">
      <c r="A31" s="88"/>
      <c r="B31" s="167" t="s">
        <v>119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04">
        <f>SUM(N4:N30)</f>
        <v>25.938513780304824</v>
      </c>
      <c r="O31" s="88"/>
      <c r="P31" s="88"/>
    </row>
    <row r="32" spans="1:1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0:13" ht="15">
      <c r="J34" s="8"/>
      <c r="M34" s="8"/>
    </row>
    <row r="35" spans="10:13" ht="15">
      <c r="J35" s="8"/>
      <c r="M35" s="8"/>
    </row>
    <row r="36" spans="10:13" ht="15">
      <c r="J36" s="8"/>
      <c r="M36" s="8"/>
    </row>
    <row r="37" spans="10:13" ht="15">
      <c r="J37" s="8"/>
      <c r="M37" s="8"/>
    </row>
    <row r="38" spans="10:13" ht="15">
      <c r="J38" s="8"/>
      <c r="M38" s="8"/>
    </row>
    <row r="39" spans="10:13" ht="15">
      <c r="J39" s="8"/>
      <c r="M39" s="8"/>
    </row>
    <row r="40" spans="10:13" ht="15">
      <c r="J40" s="8"/>
      <c r="M40" s="8"/>
    </row>
    <row r="41" spans="10:13" ht="15">
      <c r="J41" s="8"/>
      <c r="M41" s="8"/>
    </row>
    <row r="42" spans="10:13" ht="15">
      <c r="J42" s="8"/>
      <c r="M42" s="8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45" right="0.45" top="0.5" bottom="0.5" header="0.05" footer="0.05"/>
  <pageSetup horizontalDpi="300" verticalDpi="3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6" sqref="A6:I6"/>
    </sheetView>
  </sheetViews>
  <sheetFormatPr defaultColWidth="9.140625" defaultRowHeight="15"/>
  <cols>
    <col min="5" max="5" width="16.00390625" style="0" customWidth="1"/>
    <col min="7" max="7" width="17.7109375" style="0" customWidth="1"/>
    <col min="8" max="8" width="11.140625" style="0" customWidth="1"/>
    <col min="9" max="9" width="21.140625" style="0" customWidth="1"/>
  </cols>
  <sheetData>
    <row r="1" spans="1:9" ht="14.25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</row>
    <row r="2" spans="1:9" ht="14.25" customHeight="1">
      <c r="A2" s="172" t="s">
        <v>121</v>
      </c>
      <c r="B2" s="172"/>
      <c r="C2" s="172"/>
      <c r="D2" s="172"/>
      <c r="E2" s="172"/>
      <c r="F2" s="172"/>
      <c r="G2" s="172"/>
      <c r="H2" s="172"/>
      <c r="I2" s="172"/>
    </row>
    <row r="3" spans="5:6" ht="15">
      <c r="E3" s="9"/>
      <c r="F3" s="9"/>
    </row>
    <row r="4" spans="1:9" ht="60">
      <c r="A4" s="10" t="s">
        <v>0</v>
      </c>
      <c r="B4" s="10" t="s">
        <v>122</v>
      </c>
      <c r="C4" s="10" t="s">
        <v>118</v>
      </c>
      <c r="D4" s="10" t="s">
        <v>123</v>
      </c>
      <c r="E4" s="10" t="s">
        <v>124</v>
      </c>
      <c r="F4" s="11" t="s">
        <v>125</v>
      </c>
      <c r="G4" s="10" t="s">
        <v>126</v>
      </c>
      <c r="H4" s="10" t="s">
        <v>127</v>
      </c>
      <c r="I4" s="10" t="s">
        <v>128</v>
      </c>
    </row>
    <row r="5" spans="1:9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ht="15.75">
      <c r="A6" s="13">
        <v>1</v>
      </c>
      <c r="B6" s="13" t="s">
        <v>138</v>
      </c>
      <c r="C6" s="13" t="s">
        <v>134</v>
      </c>
      <c r="D6" s="13" t="s">
        <v>135</v>
      </c>
      <c r="E6" s="87">
        <v>0</v>
      </c>
      <c r="F6" s="87">
        <v>0</v>
      </c>
      <c r="G6" s="14">
        <v>0</v>
      </c>
      <c r="H6" s="13">
        <v>0</v>
      </c>
      <c r="I6" s="87">
        <v>0</v>
      </c>
    </row>
    <row r="7" spans="1:9" ht="15">
      <c r="A7" s="15"/>
      <c r="B7" s="15"/>
      <c r="C7" s="15"/>
      <c r="D7" s="15"/>
      <c r="E7" s="16"/>
      <c r="F7" s="16"/>
      <c r="G7" s="17"/>
      <c r="H7" s="18"/>
      <c r="I7" s="16"/>
    </row>
    <row r="8" spans="1:9" ht="15">
      <c r="A8" s="13"/>
      <c r="B8" s="13"/>
      <c r="C8" s="13"/>
      <c r="D8" s="13"/>
      <c r="E8" s="16"/>
      <c r="F8" s="16"/>
      <c r="G8" s="17"/>
      <c r="H8" s="19"/>
      <c r="I8" s="16"/>
    </row>
    <row r="9" spans="1:9" ht="16.5" thickBot="1">
      <c r="A9" s="20"/>
      <c r="B9" s="20"/>
      <c r="C9" s="20"/>
      <c r="D9" s="20"/>
      <c r="E9" s="21"/>
      <c r="F9" s="21"/>
      <c r="G9" s="22"/>
      <c r="H9" s="23"/>
      <c r="I9" s="21"/>
    </row>
    <row r="10" spans="1:9" ht="16.5" thickBot="1">
      <c r="A10" s="24" t="s">
        <v>129</v>
      </c>
      <c r="B10" s="25"/>
      <c r="C10" s="25"/>
      <c r="D10" s="25"/>
      <c r="E10" s="26"/>
      <c r="F10" s="27">
        <f>SUM(F6:F9)</f>
        <v>0</v>
      </c>
      <c r="G10" s="28"/>
      <c r="H10" s="29"/>
      <c r="I10" s="30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8" sqref="E18"/>
    </sheetView>
  </sheetViews>
  <sheetFormatPr defaultColWidth="9.140625" defaultRowHeight="15"/>
  <cols>
    <col min="5" max="5" width="14.140625" style="0" customWidth="1"/>
    <col min="7" max="7" width="13.00390625" style="0" customWidth="1"/>
    <col min="9" max="9" width="11.421875" style="0" customWidth="1"/>
    <col min="10" max="10" width="17.57421875" style="0" customWidth="1"/>
  </cols>
  <sheetData>
    <row r="1" spans="1:10" ht="18">
      <c r="A1" s="173" t="s">
        <v>120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.75">
      <c r="A2" s="174" t="s">
        <v>130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">
      <c r="A3" s="31"/>
      <c r="B3" s="32"/>
      <c r="C3" s="32"/>
      <c r="D3" s="32"/>
      <c r="E3" s="33"/>
      <c r="F3" s="33"/>
      <c r="G3" s="33"/>
      <c r="H3" s="33"/>
      <c r="I3" s="33"/>
      <c r="J3" s="33"/>
    </row>
    <row r="4" spans="1:10" ht="60">
      <c r="A4" s="11" t="s">
        <v>131</v>
      </c>
      <c r="B4" s="11" t="s">
        <v>122</v>
      </c>
      <c r="C4" s="11" t="s">
        <v>118</v>
      </c>
      <c r="D4" s="11" t="s">
        <v>123</v>
      </c>
      <c r="E4" s="11" t="s">
        <v>124</v>
      </c>
      <c r="F4" s="11" t="s">
        <v>125</v>
      </c>
      <c r="G4" s="11" t="s">
        <v>126</v>
      </c>
      <c r="H4" s="11" t="s">
        <v>132</v>
      </c>
      <c r="I4" s="11" t="s">
        <v>127</v>
      </c>
      <c r="J4" s="11" t="s">
        <v>133</v>
      </c>
    </row>
    <row r="5" spans="1:10" ht="1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</row>
    <row r="6" spans="1:10" ht="15.75">
      <c r="A6" s="13">
        <v>1</v>
      </c>
      <c r="B6" s="13" t="s">
        <v>138</v>
      </c>
      <c r="C6" s="13" t="s">
        <v>134</v>
      </c>
      <c r="D6" s="13" t="s">
        <v>135</v>
      </c>
      <c r="E6" s="87">
        <v>0</v>
      </c>
      <c r="F6" s="87">
        <v>0</v>
      </c>
      <c r="G6" s="14">
        <v>0</v>
      </c>
      <c r="H6" s="13">
        <v>0</v>
      </c>
      <c r="I6" s="87">
        <v>0</v>
      </c>
      <c r="J6" s="35"/>
    </row>
    <row r="7" spans="1:10" ht="1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5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5">
      <c r="A9" s="15"/>
      <c r="B9" s="15"/>
      <c r="C9" s="15"/>
      <c r="D9" s="15"/>
      <c r="E9" s="36"/>
      <c r="F9" s="36"/>
      <c r="G9" s="36"/>
      <c r="H9" s="37"/>
      <c r="I9" s="37"/>
      <c r="J9" s="37"/>
    </row>
    <row r="10" spans="1:10" ht="15.75" thickBot="1">
      <c r="A10" s="15"/>
      <c r="B10" s="15"/>
      <c r="C10" s="15"/>
      <c r="D10" s="15"/>
      <c r="E10" s="38"/>
      <c r="F10" s="38"/>
      <c r="G10" s="36"/>
      <c r="H10" s="37"/>
      <c r="I10" s="23"/>
      <c r="J10" s="37"/>
    </row>
    <row r="11" spans="1:10" ht="15.75" thickBot="1">
      <c r="A11" s="39" t="s">
        <v>129</v>
      </c>
      <c r="B11" s="40"/>
      <c r="C11" s="40"/>
      <c r="D11" s="41"/>
      <c r="E11" s="42"/>
      <c r="F11" s="43">
        <f>SUM(F6:F10)</f>
        <v>0</v>
      </c>
      <c r="G11" s="44"/>
      <c r="H11" s="45"/>
      <c r="I11" s="29"/>
      <c r="J11" s="46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salim computer</cp:lastModifiedBy>
  <cp:lastPrinted>2021-09-30T17:51:41Z</cp:lastPrinted>
  <dcterms:created xsi:type="dcterms:W3CDTF">2021-02-28T07:59:58Z</dcterms:created>
  <dcterms:modified xsi:type="dcterms:W3CDTF">2021-10-10T03:11:51Z</dcterms:modified>
  <cp:category/>
  <cp:version/>
  <cp:contentType/>
  <cp:contentStatus/>
</cp:coreProperties>
</file>