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06" windowWidth="20505" windowHeight="8655" firstSheet="3" activeTab="12"/>
  </bookViews>
  <sheets>
    <sheet name="Sankarchand" sheetId="1" r:id="rId1"/>
    <sheet name="UNION-1" sheetId="2" r:id="rId2"/>
    <sheet name="Flood" sheetId="3" r:id="rId3"/>
    <sheet name="VRRP" sheetId="4" r:id="rId4"/>
    <sheet name="PEDP-3" sheetId="5" r:id="rId5"/>
    <sheet name="GKRIDP" sheetId="6" r:id="rId6"/>
    <sheet name="Muktizoddha" sheetId="7" r:id="rId7"/>
    <sheet name="GKP" sheetId="8" r:id="rId8"/>
    <sheet name="GOBM" sheetId="9" r:id="rId9"/>
    <sheet name="IRIDP-2" sheetId="10" r:id="rId10"/>
    <sheet name="KDRIDP" sheetId="11" r:id="rId11"/>
    <sheet name="NBIDGPS" sheetId="12" r:id="rId12"/>
    <sheet name="NBIDNNGPS" sheetId="13" r:id="rId13"/>
    <sheet name="Sheet2" sheetId="14" r:id="rId14"/>
    <sheet name="PEDP-III" sheetId="15" r:id="rId15"/>
    <sheet name="Muktijoddha-2" sheetId="16" r:id="rId16"/>
    <sheet name="GSIDP" sheetId="17" r:id="rId17"/>
    <sheet name="Land Office" sheetId="18" r:id="rId18"/>
    <sheet name="NBIDGPS-1" sheetId="19" r:id="rId19"/>
  </sheets>
  <definedNames>
    <definedName name="_xlnm.Print_Area" localSheetId="8">'GOBM'!$A$45:$Q$51</definedName>
    <definedName name="_xlnm.Print_Area" localSheetId="12">'NBIDNNGPS'!$A$19:$U$35</definedName>
    <definedName name="_xlnm.Print_Titles" localSheetId="7">'GKP'!$5:$7</definedName>
    <definedName name="_xlnm.Print_Titles" localSheetId="8">'GOBM'!$7:$9</definedName>
    <definedName name="_xlnm.Print_Titles" localSheetId="16">'GSIDP'!$7:$8</definedName>
    <definedName name="_xlnm.Print_Titles" localSheetId="9">'IRIDP-2'!$6:$8</definedName>
    <definedName name="_xlnm.Print_Titles" localSheetId="10">'KDRIDP'!$6:$8</definedName>
    <definedName name="_xlnm.Print_Titles" localSheetId="12">'NBIDNNGPS'!$9:$11</definedName>
    <definedName name="_xlnm.Print_Titles" localSheetId="4">'PEDP-3'!$9:$11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K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<sst xmlns="http://schemas.openxmlformats.org/spreadsheetml/2006/main" count="2800" uniqueCount="1345">
  <si>
    <t>19.04.18</t>
  </si>
  <si>
    <t>Md. Boktiar Uddin, Nilmonigonj, Chuadanga.</t>
  </si>
  <si>
    <t>20.03.18</t>
  </si>
  <si>
    <t>14.06.18</t>
  </si>
  <si>
    <t>10.04.18</t>
  </si>
  <si>
    <t>27.03.18</t>
  </si>
  <si>
    <t xml:space="preserve">Motair Rahman Malik </t>
  </si>
  <si>
    <t>18.12.17</t>
  </si>
  <si>
    <t>NOA Issuced  15.04.18</t>
  </si>
  <si>
    <t>NOA Issuced 15.04.18</t>
  </si>
  <si>
    <t>Toma  Construction &amp; Co.Limited,Kakrail Ramna,Dhaka.</t>
  </si>
  <si>
    <t>20.06.17</t>
  </si>
  <si>
    <t>26.04.2018</t>
  </si>
  <si>
    <t>IRIDP-2/ CHU/DW-66</t>
  </si>
  <si>
    <t>(A)Improvement  of Khashpara Bagdia GCCR via Pokamari road at ch.00m-500m(b) Const. of 01 nos 0.625mx0.600m culvert at ch.264m on same road.</t>
  </si>
  <si>
    <t>Jahirul Limited Mollikpara,Meherpur</t>
  </si>
  <si>
    <t>e-Tender/PEDP/ III / CHD/SAD/ 2017-18/ W3.1898</t>
  </si>
  <si>
    <t xml:space="preserve">                           LGED</t>
  </si>
  <si>
    <t xml:space="preserve">Improvement of Badargong R&amp;H-Ashanadapur Bazar via Kutubpur Bazar road at ch.4170-7100m Const.of 07 Nos 0.625mx0.600m culvert at Ch.4607m,5135m,6378m,  6676m,6841m &amp; 6950m on the same road </t>
  </si>
  <si>
    <t>31.01.2019</t>
  </si>
  <si>
    <t>03.05.2018</t>
  </si>
  <si>
    <t>08.05.2019</t>
  </si>
  <si>
    <t xml:space="preserve"> NOA Issued 07.05.18</t>
  </si>
  <si>
    <t>Tender Received Shall be 16.05.18</t>
  </si>
  <si>
    <t>Date: 08.05.2018</t>
  </si>
  <si>
    <t>30.04.18</t>
  </si>
  <si>
    <t>Monthly Progress Report</t>
  </si>
  <si>
    <t xml:space="preserve">                          Chuadanga Sadar, Chuadanga.   </t>
  </si>
  <si>
    <t>KDRIDP/CHUA/W-08/2016-17</t>
  </si>
  <si>
    <t xml:space="preserve">(A) Improvement of Bhultia R &amp; H-Tiorbila road by BC Ch.1310-2332m (B) Const. of One No U- Drain Culvert at ch.2140m on same road </t>
  </si>
  <si>
    <t>Md. Ali Reza,Ferighat Road,Chuadanga.</t>
  </si>
  <si>
    <t>13.06.17</t>
  </si>
  <si>
    <t>KDRIDP/CHUA/W-15/2016-17</t>
  </si>
  <si>
    <t xml:space="preserve">(A) Improvement of Sankarchandra -Boldia Madrasha road by BC at ch.1500-3000m (B) Const. of Two Nos U- Drain Culvert at ch.1824m &amp; 2140m on same road </t>
  </si>
  <si>
    <t>Mohammed Eunus &amp; Brother(Pvt)Ltd P.S:Panchlaish,Chittagong.</t>
  </si>
  <si>
    <t>13.09.17</t>
  </si>
  <si>
    <t>KDRIDP/CHUA/W-16/2016-17</t>
  </si>
  <si>
    <t xml:space="preserve">(A) Improvement of Shambunagar-Shahebnagar road by BC at ch.910-2410m (B) Const. of 2 Nos U-Drain Culvert at ch.1390 &amp; 2250m on same road </t>
  </si>
  <si>
    <t>Mohammed Eunus &amp; Brother(Pvt)Ltd P.S:Panchlaish,Chittagong</t>
  </si>
  <si>
    <t xml:space="preserve">                       LGED</t>
  </si>
  <si>
    <t xml:space="preserve">        Chuadanga Sadar, Chuadanga.   </t>
  </si>
  <si>
    <t xml:space="preserve">                         ¯‹x‡gi bvg </t>
  </si>
  <si>
    <t xml:space="preserve">cÖv°wjZ e¨q/eivÏ (UvKvq)  </t>
  </si>
  <si>
    <t xml:space="preserve">  2012-2013 A_© erm‡ii f~wgnxb I Am”Qj gyw³‡hv×v‡`i Rb¨ evm¯’vb wbg©vb cÖK‡íi AvIZvq PzqvWv½v ‡Rjvi PzqvWv½v m`i Dc‡Rjvi </t>
  </si>
  <si>
    <t>Mainenance of Alukdia UP-Pirpur Ferryghat-Damurhuda GC(Sadar Portion) road  from ch.00-2100m .Package No e-Tender .LGED/CHUA/GOBM/18-19/W-38</t>
  </si>
  <si>
    <t xml:space="preserve">1) ‡gvt dRjyi ingvb wcZv- †gv: Mvwik  gÛj, mvs- Puv`cyi </t>
  </si>
  <si>
    <t xml:space="preserve">2) †gvt nvweeyi ingvb wcZv-g„Zt‡Lvi‡k` Avjx mvsÑ†mL cvov </t>
  </si>
  <si>
    <t>3) †gvt Avqye Avjx wcZv-g„Zt Avãyj Kv‡`i mvs- h`ycyi</t>
  </si>
  <si>
    <t xml:space="preserve">4) †gvt Avãyj  Rwjj wcZv-Avg` Avjx gÛj mvs-h`ycyi </t>
  </si>
  <si>
    <t>9,18,439/-</t>
  </si>
  <si>
    <t xml:space="preserve"> 9,18,439/-</t>
  </si>
  <si>
    <t xml:space="preserve">   45,92,195</t>
  </si>
  <si>
    <t>IRIDP-2/ CHU/DW-71</t>
  </si>
  <si>
    <t>Improvement  of Zadobpur R&amp;H-Sultan House road at ch.00m-1000m</t>
  </si>
  <si>
    <t>IRIDP-2/ CHU/DW-72</t>
  </si>
  <si>
    <t>Improvement  of Bhultia Eidgah-Nabinagar  road at ch.1782m-2650m</t>
  </si>
  <si>
    <t>†gmvm© gv`vbx G›UvicÖvBR ‡KvU© †ivW,PzqvWv½v|</t>
  </si>
  <si>
    <t>43,63,350/-</t>
  </si>
  <si>
    <t>23.09.2013</t>
  </si>
  <si>
    <t>20.10.2014</t>
  </si>
  <si>
    <t>2014-15 A_© ermit</t>
  </si>
  <si>
    <t>8,84,656/-</t>
  </si>
  <si>
    <t>22,54,767/86</t>
  </si>
  <si>
    <t>10.03.2015</t>
  </si>
  <si>
    <t>10.10.2015</t>
  </si>
  <si>
    <t>5) †gvt Kvjy †mL wcZv- Avdmvi Avjx †mL mvs- evMvbcvov  Gi evox wbg©vb |</t>
  </si>
  <si>
    <t>Fund Demand.</t>
  </si>
  <si>
    <t>Fund Demand</t>
  </si>
  <si>
    <r>
      <t xml:space="preserve"> 1) </t>
    </r>
    <r>
      <rPr>
        <sz val="13"/>
        <rFont val="SutonnyMJ"/>
        <family val="0"/>
      </rPr>
      <t>Elvivbx miKvi,¯^vgx- g„Z Awbj Kzgvi miKvi,Mªvg-   †evqvwjqv,KzZecyi BDwc|</t>
    </r>
  </si>
  <si>
    <t>‡gvt mvgmy‡Ïvnv gwjøK nKcvov, PzqvWv½v</t>
  </si>
  <si>
    <t>GKP/05/CH/-180</t>
  </si>
  <si>
    <t>Md Jahirul Islam Mollikpara Meherpur.</t>
  </si>
  <si>
    <t>12.07.17</t>
  </si>
  <si>
    <t>19.07.2017</t>
  </si>
  <si>
    <t>04.05.2018</t>
  </si>
  <si>
    <t>(A)Improvement of Choto Salua -Grishnagar Bazar road  by BC at ch.2026m-2842m &amp;(B)Const.of two Nose PVC Pipe Culvert at Ch.3133m,2745m..</t>
  </si>
  <si>
    <t>(a)Improvement of  Kalupole bazar-Gostobehar GCCR  road at ch.43m-1305m(B) Const.of two Nose PVC Pipe Culvert at Ch.1129m,1290m..</t>
  </si>
  <si>
    <t>14.01.18</t>
  </si>
  <si>
    <t>13.02.18</t>
  </si>
  <si>
    <t>25.02.18</t>
  </si>
  <si>
    <t>28.03.18</t>
  </si>
  <si>
    <t>15.02.18</t>
  </si>
  <si>
    <t>14.03.18</t>
  </si>
  <si>
    <t xml:space="preserve">2) †gvt kIKZ Avjx,wcZv- g„Z gywÝ †m‡K›`vi Avjx,MÖvg-‰kjgvix,    †eMgcyi BDwc </t>
  </si>
  <si>
    <t xml:space="preserve">3) †gvQvt wiwRqv LvZzb, ¯^vgx-g„Z gyw³‡hv×v AvjvDwÏb wek¦vm,MÖvg-   nvRivnvUx,Pzqvt ‡cŠimfv, PzqvWv½v   </t>
  </si>
  <si>
    <t>f~wgnxb I Am”Qj gyw³‡hv×v‡`i evm ¯’vb cÖK‡íi</t>
  </si>
  <si>
    <r>
      <t xml:space="preserve">                   </t>
    </r>
    <r>
      <rPr>
        <u val="single"/>
        <sz val="19"/>
        <rFont val="SutonnyMJ"/>
        <family val="0"/>
      </rPr>
      <t>gvwmK AMÖMwZi cÖwZ‡e`b t</t>
    </r>
  </si>
  <si>
    <t xml:space="preserve">Dc‡Rjvt PzqvWv½v m`i|  ‡Rjvt PzqvWv½v|         </t>
  </si>
  <si>
    <t>26.53.968/-</t>
  </si>
  <si>
    <t xml:space="preserve">             Sub-Asstt. Engineer</t>
  </si>
  <si>
    <t xml:space="preserve">                     LGED</t>
  </si>
  <si>
    <t>GKP/04</t>
  </si>
  <si>
    <t>CH/-128</t>
  </si>
  <si>
    <t xml:space="preserve">Babul Mia </t>
  </si>
  <si>
    <t>22.05.18</t>
  </si>
  <si>
    <t>06.04.19</t>
  </si>
  <si>
    <t>M/S. Prema Construction</t>
  </si>
  <si>
    <t>Muktipara  Chuadanga</t>
  </si>
  <si>
    <t>GKP/04/</t>
  </si>
  <si>
    <t>CH/-130</t>
  </si>
  <si>
    <t>GKP/04/CH/-131</t>
  </si>
  <si>
    <t>GKP/04/CH/-132</t>
  </si>
  <si>
    <t>GKP/04/CH/-133</t>
  </si>
  <si>
    <t>Remarks</t>
  </si>
  <si>
    <t>Final bill paid</t>
  </si>
  <si>
    <t xml:space="preserve">                           District- Chuadanga</t>
  </si>
  <si>
    <t>April</t>
  </si>
  <si>
    <t xml:space="preserve">Upazila /Cost Center : Chuadanga(s)                                                                                                            District- Chuadanga                                    Region :  Jessore.                                                                                                                                                   </t>
  </si>
  <si>
    <t xml:space="preserve">            </t>
  </si>
  <si>
    <t>Dostha</t>
  </si>
  <si>
    <t>Grishnagar</t>
  </si>
  <si>
    <t>17.08.17</t>
  </si>
  <si>
    <t>KDRIDP/CHUA/W-01/2016-17</t>
  </si>
  <si>
    <t xml:space="preserve">(A) Improvement of Jalshuka -Chaygharia School road by BC at ch.00-2000m (B) Const. of Three Nos U-Type Drain Culvert at ch.28,750 &amp; 1782m on same road </t>
  </si>
  <si>
    <t>M/S Saiful Hassan Joarder,Boro Bazar,Chuadanga</t>
  </si>
  <si>
    <t>Chuadanga Sadar 98097</t>
  </si>
  <si>
    <t>Md. Bokthar Uddin, Nilmonigonj,Chuadanga.</t>
  </si>
  <si>
    <t>04.06.17</t>
  </si>
  <si>
    <t>06.06.17</t>
  </si>
  <si>
    <t>GKP/05/CH/-179</t>
  </si>
  <si>
    <t>M/S Madani Enterprise Court road ,Chuadanga</t>
  </si>
  <si>
    <t>6.07.17</t>
  </si>
  <si>
    <t>02.08.17</t>
  </si>
  <si>
    <t>28.05.18</t>
  </si>
  <si>
    <t>GKP/05/CH/-181</t>
  </si>
  <si>
    <t>19.02.17</t>
  </si>
  <si>
    <t>19.12.17</t>
  </si>
  <si>
    <t xml:space="preserve">Development of road from  Begumpur Doster hat-Kotali road at Ch.700 m -1200m &amp; Ch.5644m-5950m </t>
  </si>
  <si>
    <t xml:space="preserve">Development of road from   Joyrampur -Chuadanga road at Ch.1730 m -3730m &amp;  Const. of  01 No 625mx 600m   U-drain at ch. 26000 m  on same road . </t>
  </si>
  <si>
    <t>Improvement of Makal danga – Shreekol road at ch.00m-970m .</t>
  </si>
  <si>
    <t>Md.Anwar Hossain Alamdanga Chuadanga.</t>
  </si>
  <si>
    <t>20.07.19</t>
  </si>
  <si>
    <t>01.04.18</t>
  </si>
  <si>
    <t>23.04.18</t>
  </si>
  <si>
    <t>Improvement of Nilmoni gong-Digrir more  road at Ch.1500-2310 m &amp;Const. of  01 No 625mx 600m   U-drain.at ch.19720m  on same road .</t>
  </si>
  <si>
    <t>Improvement of Begumpur –Jodupur via Bill Para road at ch.375m-1435m .</t>
  </si>
  <si>
    <t>e-Tender/LGED/ Chua/ VRRP/18-19/W-01</t>
  </si>
  <si>
    <t>(PART-A) Rehabilitation of Boalmari-Amirpur road, ch. 00-800m (Road ID No-218235009) Part-B, Rehabilitation of Makaldanga-Dinnathpur road, Ch. 00-1175m (Road ID-21235027 (Part-C, Rehabilitation of Zebney Bhultia Road, Ch. 1115-1830m (Road ID-218235072) under Chuadanga Sadar, Chuadanga.</t>
  </si>
  <si>
    <t>M/S. M. Rahman &amp; Associates, Alamdanga, Chuadanga.</t>
  </si>
  <si>
    <t xml:space="preserve">Improvement of Dingadah –Makaldanga–Dosterhat road at Ch.3803m-4748 m  &amp; Const. of  02 No 625mx600m size  U-drain Culvert at ch.4400m &amp; 4700m  on same road . </t>
  </si>
  <si>
    <t>IRIDP-2/ CHU/DW-73</t>
  </si>
  <si>
    <t>Improvement  of Boaila R&amp;H Boalia FWC road at ch.00m-584m</t>
  </si>
  <si>
    <t>19.02.18</t>
  </si>
  <si>
    <t>Improvement of i)Bihari Railghat–Gaidghat foot boll field road at Ch.00-400 m ii)  Improvement of  Ismail house at Gaid ghat Shokat house at    Gaidghat  Ch.00-230m iii) Const. of  625mmx 600mm  size  U-drain Culvert on Bihari Rail ghat–Gaidghat footboll field road at ch. 100m-225m.</t>
  </si>
  <si>
    <t xml:space="preserve">Improvement of i)Gaidghat Rail Station-Uzirpur Tallu Spining Mill road at Ch.1028 -2000 m ii)  Const .of 600mm x625mm U-Type drain culvert at ch.1750m on the same road </t>
  </si>
  <si>
    <t>e-Tender/ NBIDNNGPS/CHD/SAD/ 2017-18/ W1.00228</t>
  </si>
  <si>
    <t>GSIDP/CHU/DW-40</t>
  </si>
  <si>
    <t>Improvement of Islam para Jame Mosque.</t>
  </si>
  <si>
    <t>28.11.18</t>
  </si>
  <si>
    <t xml:space="preserve"> Date of Commncement </t>
  </si>
  <si>
    <t>04.12.18</t>
  </si>
  <si>
    <t>22.05.19</t>
  </si>
  <si>
    <t>Improvement of Guideghate Dakkin para Jame Mosque.</t>
  </si>
  <si>
    <t>09.12.18</t>
  </si>
  <si>
    <t>M/S. Jaman Traders, Damurhuda,Chuadanga.</t>
  </si>
  <si>
    <t>15.12.18</t>
  </si>
  <si>
    <t>02.06.19</t>
  </si>
  <si>
    <t>GSIDP/CHU/DW-21</t>
  </si>
  <si>
    <t>GSIDP/CHU/DW-42</t>
  </si>
  <si>
    <t>Improvement of Chuadanga Rail Bazar OIC Jame Mosque.</t>
  </si>
  <si>
    <t>05.12.18</t>
  </si>
  <si>
    <t>11.12.18</t>
  </si>
  <si>
    <t>29.05.19</t>
  </si>
  <si>
    <t>GSIDP/CHU/DW-43</t>
  </si>
  <si>
    <t>Improvement of Maserdair Graveyard.</t>
  </si>
  <si>
    <t>10.12.18</t>
  </si>
  <si>
    <t>16.12.18</t>
  </si>
  <si>
    <t>03.06.19</t>
  </si>
  <si>
    <t>GSIDP/CHU/DW-37</t>
  </si>
  <si>
    <t>Improvement of Chuadanga Porotun Gorostan Jame Mosque.</t>
  </si>
  <si>
    <t>21.10.18</t>
  </si>
  <si>
    <t>27.10.18</t>
  </si>
  <si>
    <t>25.04.19</t>
  </si>
  <si>
    <t>GSIDP/CHU/DW-41</t>
  </si>
  <si>
    <t>M/S. Shariful Islam, Arappur, Jhenaidah.</t>
  </si>
  <si>
    <t xml:space="preserve">        Name of Project: GSIDP</t>
  </si>
  <si>
    <t>e-Tender/ NBIDNNGPS/CHD/SAD/ 2017-18/ W1.00230</t>
  </si>
  <si>
    <t>e-Tender/ NBIDNNGPS/CHD/SAD/ 2017-18/ W1.00231</t>
  </si>
  <si>
    <t>16.1.18</t>
  </si>
  <si>
    <t>1.1.18</t>
  </si>
  <si>
    <t>Improvement of road of  Makaldanga-Dinnathpur  road at ch.1115m-1916m .</t>
  </si>
  <si>
    <t>(A)Improvement of  Begumpur-Jodupur   road BC at ch.2502-3160m(B) Const.of 1 No PVC Pipe Culvert a t Ch.3130 on same road  .</t>
  </si>
  <si>
    <t>M/S Khandaker Shahin Ahmed.Goalchamot,Faridpur.</t>
  </si>
  <si>
    <t>10.08.17</t>
  </si>
  <si>
    <t>12.04.18</t>
  </si>
  <si>
    <t>GKP/05/CH/-182</t>
  </si>
  <si>
    <t>1st Coll</t>
  </si>
  <si>
    <t>26.02.18</t>
  </si>
  <si>
    <t>06.03.18</t>
  </si>
  <si>
    <t>Improvement of  Batikadanga Sujayetpur   road at ch.950m-1368m</t>
  </si>
  <si>
    <t>26.07.17</t>
  </si>
  <si>
    <t>13.02.17</t>
  </si>
  <si>
    <t>11.02.18</t>
  </si>
  <si>
    <t>(a)Improvement of  Begumpur-Dosterhat Via Kotali  road by BC at ch.00-730m (B) Const.of Two  Nos U-Type drain at Ch.373m &amp; 580m on same road .</t>
  </si>
  <si>
    <t>GKP/05/CH/-195</t>
  </si>
  <si>
    <t>Md. Moula Biswas,  Darsana,Chuadanga</t>
  </si>
  <si>
    <t>27.03.19</t>
  </si>
  <si>
    <t>30.06.18</t>
  </si>
  <si>
    <t>M/S Nitu Traders</t>
  </si>
  <si>
    <t>04.07.18</t>
  </si>
  <si>
    <t>08.04.19</t>
  </si>
  <si>
    <t xml:space="preserve">Md. Shiful Kabir Yousuf ,Dosomi Damurhuda.Chua. </t>
  </si>
  <si>
    <t>Garabaria</t>
  </si>
  <si>
    <t>-</t>
  </si>
  <si>
    <t xml:space="preserve"> </t>
  </si>
  <si>
    <t>Chuadanga Sadar</t>
  </si>
  <si>
    <t>e-Tender/PEDP- III/CHD/SAD/2015-16/W2.3915</t>
  </si>
  <si>
    <t>e-Tender/PEDP- III/CHD/SAD/2015-16/W2.3914</t>
  </si>
  <si>
    <t>GKRIDP/01/CM-02</t>
  </si>
  <si>
    <t>Shohag Enterprise, Gobindopur, Alamdanga, Chuadanga.</t>
  </si>
  <si>
    <t>GKRIDP/01/CM-03</t>
  </si>
  <si>
    <t>Periodic Maintenance of  Pirpur Bottola H/O. Kashem Mondul-H/O. Shajahan road from Ch. 00-890m under Chuadanga Sadar, Chuadanga.</t>
  </si>
  <si>
    <t>Periodic Maintenance of  Nilmonigonj-Digrir More  road from Ch. 00-1500m under Chuadanga Sadar, Chuadanga.</t>
  </si>
  <si>
    <t>Periodic Maintenance of Hatikata R&amp;H-Rajapur road from Ch. 00-1500m under Chuadanga Sadar, Chuadanga.</t>
  </si>
  <si>
    <t>M/S. Chamok Enterprise Baniakndor, Jhenaidah.</t>
  </si>
  <si>
    <t>23,15,454.950</t>
  </si>
  <si>
    <t>GKRIDP/01/CM-04</t>
  </si>
  <si>
    <t>Periodic Maintenance of  Chhotosalua to Grishnagar Bazar road from  Ch. 00-2000m under Chuadanga Sadar, Chuadanga.</t>
  </si>
  <si>
    <t>M/S. Habibur Rahman, Mirpur Bazar, Mirpur, Kushtia.</t>
  </si>
  <si>
    <t>69,34,960.100</t>
  </si>
  <si>
    <t>Chuadanga Sadar, Chuadanga.</t>
  </si>
  <si>
    <t>Month of:</t>
  </si>
  <si>
    <t>April'2019</t>
  </si>
  <si>
    <t>For the Month of:</t>
  </si>
  <si>
    <t>For the Month of :</t>
  </si>
  <si>
    <t xml:space="preserve">      For the Month of :</t>
  </si>
  <si>
    <t>(A) Improvement of Jalshuka -Chaygharia School road by BC at ch.00-2000m (B) Const. of Three Nos U-Type Drain Culvert at ch.28,750 &amp; 1782m on same road .</t>
  </si>
  <si>
    <t xml:space="preserve">(A) Improvement of Akandobaria  Azizuler house -Gunon Para Hudar bari l road by BC at ch.00-1500m (B) Const. of Two Nos U-Type Drain Culvert at ch.400&amp; 770m on same road. </t>
  </si>
  <si>
    <t>(A) Improvement of Shambunagar-Shahebnagar road by BC at ch.910-2410m (B) Const. of 2 Nos U-Drain Culvert at ch.1390 &amp; 2250m on same road.</t>
  </si>
  <si>
    <t>KDRIDP/CHUA/W-14/ 2016-17</t>
  </si>
  <si>
    <t xml:space="preserve">Chuadanga Sadar </t>
  </si>
  <si>
    <t>Upazila &amp; Road ID No</t>
  </si>
  <si>
    <t xml:space="preserve">(A) Improvement of Bhultia R &amp; H-Tiorbila road by BC Ch.1310-2332m (B) Const. of One No U- Drain Culvert at ch.2140m on same road. </t>
  </si>
  <si>
    <t xml:space="preserve">(A) Improvement of Sankarchandra -Boldia Madrasha road by BC at ch.1500-3000m (B) Const. of Two Nos U- Drain Culvert at ch.1824m &amp; 2140m on same road. </t>
  </si>
  <si>
    <t xml:space="preserve">(A) Improvement of Dingadah Shankarchandra UP Makaldanga-Doster Hat road by BC at ch.6830-7735m (B) Const. of 01 Nos U-Type Drain Culvert at ch. 7165m on same. </t>
  </si>
  <si>
    <t xml:space="preserve">Maintenance of Nilmoniganj-Kulchara more road  at ch.00-2615m. </t>
  </si>
  <si>
    <t>Maintenance of Chuadanga-Makaldanga road  at ch.3800-5250m.</t>
  </si>
  <si>
    <t>KDRIDP/CHUA/W-41/ 2017-18</t>
  </si>
  <si>
    <t>KDRIDP/CHUA/M-11/ 2017-18</t>
  </si>
  <si>
    <t>KDRIDP/CHUA/M-10/ 2017-18</t>
  </si>
  <si>
    <t>KDRIDP/CHUA/M-09/ 2017-18</t>
  </si>
  <si>
    <t>KDRIDP/CHUA/M-07/ 2017-18</t>
  </si>
  <si>
    <t>KDRIDP/CHUA/W-05/ 2016-17</t>
  </si>
  <si>
    <t>KDRIDP/CHUA/W-06/ 2016-17</t>
  </si>
  <si>
    <t>KDRIDP/CHUA/W-16/ 2016-17</t>
  </si>
  <si>
    <t>KDRIDP/CHUA/W-15/ 2016-17</t>
  </si>
  <si>
    <t>KDRIDP/CHUA/W-01/ 2016-17</t>
  </si>
  <si>
    <t>KDRIDP/CHUA/W-02/ 2016-17</t>
  </si>
  <si>
    <t>KDRIDP/CHUA/W-08/ 2016-17</t>
  </si>
  <si>
    <t>KDRIDP/CHUA/W-07/ 2016-17</t>
  </si>
  <si>
    <t>(A) Improvement of Sankarchandra-Boldia adrasha road by BC at ch.3000-3395m (B) Const. of 1 No U-Drain Culvert at ch.3100 m on same road.</t>
  </si>
  <si>
    <t>(A) Improvement of Batikadanga-Sujayetpur road by BC at ch.1368-2000m (B) Const. of 2 Nos U-Drain Culvert at ch.1398 &amp;1603 m on same road.</t>
  </si>
  <si>
    <t xml:space="preserve">Part (A.1)Improvement of Subdia R&amp;H-Baliakandi  road  at (ch.820-1265m.), Part(B-1)Improvement of Bhultia R&amp;H Tiorbila road (ch.2332-3445m). </t>
  </si>
  <si>
    <t xml:space="preserve">Part (A.)Improvement of Nutun Bhanderdah-Bashu Bhanderdah-Bhanderdah-Jugirhuda  road  at (ch.4575-6200m.), Part(B) Const of 2 Nos U-Type drain Culvert at Ch.4910m &amp; 5225m  on the same road  road. </t>
  </si>
  <si>
    <t>KDRIDP/CHUA/W-27/ 2017-18</t>
  </si>
  <si>
    <t>KDRIDP/CHUA/W-38/ 2017-18</t>
  </si>
  <si>
    <t>KDRIDP/CHUA/W-39/ 2017-18</t>
  </si>
  <si>
    <t>KDRIDP/CHUA/W-40/ 2017-18</t>
  </si>
  <si>
    <t>KDRIDP/CHUA/W-23/ 2017-18</t>
  </si>
  <si>
    <t>Part (A.1)Maintenance  Jafarpur - Hanurbaradi  road  at ch.00-2400 (Part-B) Maintenace of Joyrampur - Chuadanga road at ch.00-1850m ( Part-C ) Maintenance of Aloukdia UP- Kandmpur road at Ch.00-2200m.</t>
  </si>
  <si>
    <t>PEDP-III/CHD/ SAD/2011-12/ W3.0112</t>
  </si>
  <si>
    <t>LGED</t>
  </si>
  <si>
    <t xml:space="preserve">         Accountant </t>
  </si>
  <si>
    <t xml:space="preserve">     Chuadanga Sadar, Chuadanga.   </t>
  </si>
  <si>
    <t>Sub-Asstt. Engineer</t>
  </si>
  <si>
    <t xml:space="preserve">                Upazilla . Engineer</t>
  </si>
  <si>
    <t>Sorisadanga</t>
  </si>
  <si>
    <t>Vanderdah</t>
  </si>
  <si>
    <t>IRIDP-2/ CHU/DW-55</t>
  </si>
  <si>
    <t>Mozahar Enterprise Khanjahan Ali Road Khulna.</t>
  </si>
  <si>
    <t>Mohammad jomma</t>
  </si>
  <si>
    <t>Sankarchundra Sonirvor</t>
  </si>
  <si>
    <t>Muslimpara</t>
  </si>
  <si>
    <t xml:space="preserve">Subodhpur boalmari </t>
  </si>
  <si>
    <t>Jugirhuda</t>
  </si>
  <si>
    <t>Khaspara</t>
  </si>
  <si>
    <t>Jhoraghata</t>
  </si>
  <si>
    <t>Gopinathpur</t>
  </si>
  <si>
    <t>e-Tender/NBIDNNGPS/CHU/   CHU/2018-19//W1.02622</t>
  </si>
  <si>
    <t>e-Tender/NBIDNNGPS/CHU/     CHU/2018-19//W1.02623</t>
  </si>
  <si>
    <t>e-Tender/NBIDNNGPS/CHU/    CHU/2018-19//W1.02624</t>
  </si>
  <si>
    <t>e-Tender/NBIDNNGPS/CHU/    CHU/2018-19//W1.02625</t>
  </si>
  <si>
    <t>e-Tender/NBIDNNGPS/CHU/      CHU/2018-19//W1.02626</t>
  </si>
  <si>
    <t>e-Tender/NBIDNNGPS/CHU/      CHU/2018-19//W1.02627</t>
  </si>
  <si>
    <t>e-Tender/NBIDNNGPS/CHU/      CHU/2018-19//W1.02792</t>
  </si>
  <si>
    <t>e-Tender/NBIDNNGPS/CHU/    CHU/2018-19//W1.00657</t>
  </si>
  <si>
    <t>(NBIDNNGPS)</t>
  </si>
  <si>
    <t xml:space="preserve">         Upazila Engineer</t>
  </si>
  <si>
    <t>e-Tender/ NBIDNNGPS/CHU/CHU/2018-19/  W1.02622</t>
  </si>
  <si>
    <t>e-Tender/ NBIDNNGPS/CHU/CHU/2018-19/  W1.02623</t>
  </si>
  <si>
    <t>e-Tender/ NBIDNNGPS/CHU/CHU/2018-19/  W1.02624</t>
  </si>
  <si>
    <t>10.11.19</t>
  </si>
  <si>
    <t>16.01.19</t>
  </si>
  <si>
    <t>18.02.19</t>
  </si>
  <si>
    <t>21.11.19</t>
  </si>
  <si>
    <t>24.01.19</t>
  </si>
  <si>
    <t>M/S Firoz Enterprise</t>
  </si>
  <si>
    <t>Upazila : Chuadanga  Sadar.</t>
  </si>
  <si>
    <t xml:space="preserve">  RURAL ROAD AND CULVERT MAINTENANCE PROGRAMME</t>
  </si>
  <si>
    <t>Sadar, Chuadanga.</t>
  </si>
  <si>
    <t>Part (A.1)Improvement of Dehi-Darsana road  at (ch.1750-2138m.) Part-(A-2) Const of 1No U-Type drain Culvert at Ch.1969 on the same road Part-B (1)Improvement o Makaldanga-Srikele road (ch.970-3265m) Part-B (2) Const.of 4 Nos U-Type drain Culvert at Ch.1222,2274,2453 &amp; 3115m on the same road.</t>
  </si>
  <si>
    <t>KDRIDP/CHUA/W-37/ 2017-18</t>
  </si>
  <si>
    <t>e-Tender/ NBIDNNGPS/CHU/CHU/2018-19/  W1.02625</t>
  </si>
  <si>
    <t>e-Tender/ NBIDNNGPS/CHU/CHU/2018-19/  W1.02626</t>
  </si>
  <si>
    <t>e-Tender/ NBIDNNGPS/CHU/CHU/2018-19/  W1.02627</t>
  </si>
  <si>
    <t>e-Tender/ NBIDNNGPS/CHU/CHU/2018-19/  W1.02792</t>
  </si>
  <si>
    <t>e-Tender/ NBIDNNGPS/CHU/CHU/2018-19/  W1.00657</t>
  </si>
  <si>
    <t xml:space="preserve">Const.of Class room. Subodhpur Boalmary PS. </t>
  </si>
  <si>
    <t>M/S K.N Enterprise</t>
  </si>
  <si>
    <t>M/S Prince Biswas Traders</t>
  </si>
  <si>
    <t>M/S Ayesha Enterprise</t>
  </si>
  <si>
    <t>Titu Enterprise</t>
  </si>
  <si>
    <t>Md.Alauddin</t>
  </si>
  <si>
    <t>M/S N.N Construction</t>
  </si>
  <si>
    <t>Rehabilitation of Yukta village manir house-Joyrampur railway station (Sadar Portion) road, at ch. 00-1090m, (B) Rehbilitation of Chuadanga R&amp;H road-Taltala Ghat road, Ch. 00-1500m under Chuadanga Sadar, Chuadanga.                            (Package No-e-Tender/LGED/Chua/VRRRP/2018-19/W-02</t>
  </si>
  <si>
    <t>(Package No-e-Tender/LGED/Chua/VRRRP/2018-19/W-02</t>
  </si>
  <si>
    <t>0.800m, 1175m, 715m</t>
  </si>
  <si>
    <t>M/S. Nahar Enterprise, Alamdanga, Chuadanga.</t>
  </si>
  <si>
    <t>1090m,1500m</t>
  </si>
  <si>
    <t>Forth Month of :</t>
  </si>
  <si>
    <t xml:space="preserve">Sadar, Chuadanga.   </t>
  </si>
  <si>
    <t xml:space="preserve">Sub-Total Tk </t>
  </si>
  <si>
    <t>(A)Improvement  of Doster Hat-Uzzalpur road at ch.00m-800m (b) Const. of 01 nos 0.625mx0.600m culvert at ch. 371m on same road.</t>
  </si>
  <si>
    <t>GKP/05/CH/-193</t>
  </si>
  <si>
    <t>(a)Improvement of  Jalsuka Bridge-Sree Kole  road at ch.1207m-1332m.</t>
  </si>
  <si>
    <t xml:space="preserve">Md Abu Zafur Montu Gulshan para, Chuadanga. </t>
  </si>
  <si>
    <t>GKP/05/CH/-192</t>
  </si>
  <si>
    <t>(a)Improvement of  Makaldanga-Dinnathpur road by BC at ch.1915-3050m (B) Const.of four Nose U-Type drain at Ch.1950m,2242m,2275m &amp; 2447m on same road .</t>
  </si>
  <si>
    <t xml:space="preserve">M.S Shila Construction,Bhultia Bodorjong Bazar, Chuadanga. </t>
  </si>
  <si>
    <t>14.03.19</t>
  </si>
  <si>
    <t>11.06.18</t>
  </si>
  <si>
    <t>17.06.18</t>
  </si>
  <si>
    <t>GKP/05/CH/-194</t>
  </si>
  <si>
    <t xml:space="preserve">M.S. R.M Bricks Collage para, Chuadanga. </t>
  </si>
  <si>
    <t>GKP/05/CH/-196</t>
  </si>
  <si>
    <t>(a)Improvement of  Begumpur-Jodupur Via Bill para road by BC at ch.00-370m &amp; 2741m-2873 m (B) Const.of One No U-Type drain at Ch.370m on same road .</t>
  </si>
  <si>
    <t>(a)Improvement of  Mohammad Jumma-Mortuzapur road by BC at ch.1700-2374m &amp; 3238m-3450m (B) Const.of One No U-Type drain at Ch.1793m on same road .</t>
  </si>
  <si>
    <t xml:space="preserve">R.F.M Construction Puratan para, Chuadanga. </t>
  </si>
  <si>
    <t>07.06.18</t>
  </si>
  <si>
    <t>13.06.18</t>
  </si>
  <si>
    <t>10.03.19</t>
  </si>
  <si>
    <t>(A)Improvement  ofChandpur-Sarabaria GCCR  road at ch.00m-1515m (b) Const. of 04 nos 0.625mx0.600m culvert at ch. 331m,674m, 905m &amp; 1044m on same road.</t>
  </si>
  <si>
    <t>IRIDP-2/ CHU/DW-56</t>
  </si>
  <si>
    <t>IRIDP-2/ CHU/DW-57</t>
  </si>
  <si>
    <t>(A)Improvement  of Kotali Bazar-Furshesdpur  road at ch.00m-955m road(b) Const. of 03 nos 0.625mx0.600m culvert at ch. 210m,294m&amp; 388m on same road.</t>
  </si>
  <si>
    <t>IRIDP-2/ CHU/DW-58</t>
  </si>
  <si>
    <t>Sinduria</t>
  </si>
  <si>
    <t>07.04.2016</t>
  </si>
  <si>
    <t>Sl. No</t>
  </si>
  <si>
    <t>08.06.2016</t>
  </si>
  <si>
    <t>17.04.2017</t>
  </si>
  <si>
    <t>13.10.16</t>
  </si>
  <si>
    <t>19.05.2017</t>
  </si>
  <si>
    <t>M/S. R.M. Bricks Collage para, Chuadanga.</t>
  </si>
  <si>
    <t xml:space="preserve">  LOCAL GOVERNMENT ENGINEERING DEPARTMENT</t>
  </si>
  <si>
    <t>Upazila : Sadar, District: Chuadanga.</t>
  </si>
  <si>
    <t>Stating Change   (m)</t>
  </si>
  <si>
    <t xml:space="preserve">Ending Chinage (m) </t>
  </si>
  <si>
    <t>Length    (Km)</t>
  </si>
  <si>
    <t xml:space="preserve">Name of Contructor </t>
  </si>
  <si>
    <t>Gross Estimate Cost  (Tk.)</t>
  </si>
  <si>
    <t xml:space="preserve">Salvage Amount (Tk) </t>
  </si>
  <si>
    <t>Contruct Value  (Tk)</t>
  </si>
  <si>
    <t>Physiceal Progress %</t>
  </si>
  <si>
    <t>Expenditure Month</t>
  </si>
  <si>
    <t>05.03.18</t>
  </si>
  <si>
    <t>M/S. Saiful  Hasan Joarder</t>
  </si>
  <si>
    <t xml:space="preserve">Amount Spent upto date (Tk) </t>
  </si>
  <si>
    <t xml:space="preserve">Name of Scheme </t>
  </si>
  <si>
    <t xml:space="preserve">                                Need Based Infrastructural Development of Government Primary School (1st Phase) (NBIDGPS)</t>
  </si>
  <si>
    <t>Accountant</t>
  </si>
  <si>
    <t>GSIDP/CHU/DW-60</t>
  </si>
  <si>
    <t>Improvement of Atimkhana Jame Mosque.</t>
  </si>
  <si>
    <t>IRIDP-2/ CH U/DW-06</t>
  </si>
  <si>
    <t>Sheet-2</t>
  </si>
  <si>
    <t>Total Fund Released Taka (FY: 2018-19) = 18500000.00, Up to Date Total Expenditure TK.(FY:2018-19)=6661168.00,Fund Demand Now Tk.41182287.00</t>
  </si>
  <si>
    <t>26.12.18</t>
  </si>
  <si>
    <t>16.06.19</t>
  </si>
  <si>
    <t>GSIDP/CHU/DW-51</t>
  </si>
  <si>
    <t>29.01.19</t>
  </si>
  <si>
    <t>04.02.19</t>
  </si>
  <si>
    <t>03.08.19</t>
  </si>
  <si>
    <t>Md.Rezaul Haque Railpara,Chuadanga.</t>
  </si>
  <si>
    <t>Akteruzzaman Traders Damurhuda Chuadanga</t>
  </si>
  <si>
    <t>GSIDP/CHU/DW-52</t>
  </si>
  <si>
    <t>Improvement of Dehi Mazarpara Waktia Mosque.</t>
  </si>
  <si>
    <t>30.01.19</t>
  </si>
  <si>
    <t>Md.Hider Ali Jibonnagar,Chuadanga</t>
  </si>
  <si>
    <t>05.02.19</t>
  </si>
  <si>
    <t>04.08.19</t>
  </si>
  <si>
    <t>GSIDP/CHU/DW-48</t>
  </si>
  <si>
    <t>Improvement of  Furshedpur Jame Mosque.</t>
  </si>
  <si>
    <t>28.01.19</t>
  </si>
  <si>
    <t>31.10.19</t>
  </si>
  <si>
    <t>Improvement of 6 mile R&amp;H road - Shahapur Primary School via Burapara village road at ch.00-1000m</t>
  </si>
  <si>
    <t>M/S Prema Constion, Muktipara,  chuadanga</t>
  </si>
  <si>
    <t>IRIDP-2/ CH U/DW-07</t>
  </si>
  <si>
    <t>PEDPIII/CHD/SAD/2011-12/ W1.0229</t>
  </si>
  <si>
    <t>PEDPIII/CHD/SAD/2011-12/        W1.0644</t>
  </si>
  <si>
    <t>15.12.16  Actual 06.12.16</t>
  </si>
  <si>
    <t xml:space="preserve">03.01.17 </t>
  </si>
  <si>
    <t>15.12.16  Actual 03.12.16</t>
  </si>
  <si>
    <t xml:space="preserve">31.12.16  </t>
  </si>
  <si>
    <t>04.01.17</t>
  </si>
  <si>
    <t>31.12.16   Actual 07.12.16</t>
  </si>
  <si>
    <t>13.04.15</t>
  </si>
  <si>
    <t>07.11.16</t>
  </si>
  <si>
    <t>07.12.16</t>
  </si>
  <si>
    <t>15.01.17</t>
  </si>
  <si>
    <t>25.01.17</t>
  </si>
  <si>
    <t>31.05.17</t>
  </si>
  <si>
    <t>PEDPIII/CHD/SAD/2016-17/ W3.1288</t>
  </si>
  <si>
    <t>e-Tender/PEDP/ III / CHD/SAD/ 2012-13/W7.076</t>
  </si>
  <si>
    <t xml:space="preserve">                   LGED</t>
  </si>
  <si>
    <t>Major Maint. of  Taltola GPS</t>
  </si>
  <si>
    <t>Major Maint. of  PitombobpurGPS</t>
  </si>
  <si>
    <t>Major Maint. of  Goborgara GPS</t>
  </si>
  <si>
    <t>Major Maint. of  Srikole GPS</t>
  </si>
  <si>
    <t>e-Tender/PEDP/ III /CHD/ SAD/ 2017-18/ W17.802</t>
  </si>
  <si>
    <t>e-Tender/PEDP/ III /CHD/ SAD/ 2017-18/ W17.803</t>
  </si>
  <si>
    <t xml:space="preserve"> Const. work of Boundary wall &amp; Gate of Subdia GPS</t>
  </si>
  <si>
    <t>Nurnagar Jafarpur GPS</t>
  </si>
  <si>
    <t xml:space="preserve"> Const. work of Boundary wall &amp; Gate of Boro Shoula GPS</t>
  </si>
  <si>
    <t>Goherpur GPS</t>
  </si>
  <si>
    <t xml:space="preserve"> Taltola  GPS</t>
  </si>
  <si>
    <t xml:space="preserve">Const.of Aria RNGPS </t>
  </si>
  <si>
    <t xml:space="preserve">Const.of Chandipur Malik Sharani GPS </t>
  </si>
  <si>
    <t xml:space="preserve">Const.of Nafarkandi RNGPS </t>
  </si>
  <si>
    <t>M/S Padma Traders</t>
  </si>
  <si>
    <t xml:space="preserve">Const.of Police Nine RNGPS </t>
  </si>
  <si>
    <t>21.06.2018</t>
  </si>
  <si>
    <t>M/S.Proma Traders</t>
  </si>
  <si>
    <t>30.04.19</t>
  </si>
  <si>
    <t>21.05.18</t>
  </si>
  <si>
    <t xml:space="preserve">Sub-Total = </t>
  </si>
  <si>
    <t>Sub-Total Tk</t>
  </si>
  <si>
    <t>Upazila| Chuadanga Sadar</t>
  </si>
  <si>
    <t>District: Chuadanga.</t>
  </si>
  <si>
    <t>Total Tk.</t>
  </si>
  <si>
    <t>e-Tender/PEDP/ III / CHD/SAD/ 2016-17/ G2.0296</t>
  </si>
  <si>
    <t>e-Tender/PEDP/ III / CHD/SAD/ 2016-17/ W18.0300</t>
  </si>
  <si>
    <t>28.02.17</t>
  </si>
  <si>
    <t>07.03.17</t>
  </si>
  <si>
    <t>08.03.17</t>
  </si>
  <si>
    <t xml:space="preserve">M/S. Nur Samin Traders,Chuadanga </t>
  </si>
  <si>
    <t>09.03.17</t>
  </si>
  <si>
    <t>11.04.17</t>
  </si>
  <si>
    <t xml:space="preserve">Md.Waliu; Islam Joarder </t>
  </si>
  <si>
    <t>Improvement of Joyrampur - Chuadanga road at ch.1275-1890m &amp; Cont. of 2 nos 0.625mx0.60m culvert on same road at ch. 1525m &amp; 1890m</t>
  </si>
  <si>
    <t>M/S Madani Enterprise,Coart road,  chuadanga</t>
  </si>
  <si>
    <t>KDRIDP/CHUA/M-08/2017-18</t>
  </si>
  <si>
    <t>KDRIDP/CHUA/M-07/2017-18</t>
  </si>
  <si>
    <t>KDRIDP/CHUA/M-10/2017-18</t>
  </si>
  <si>
    <t>KDRIDP/CHUA/M-09/2017-18</t>
  </si>
  <si>
    <t>KDRIDP/CHUA/M-11/2017-18</t>
  </si>
  <si>
    <t>Chandpur</t>
  </si>
  <si>
    <t>Total</t>
  </si>
  <si>
    <t>Package No</t>
  </si>
  <si>
    <t>Contract Amount</t>
  </si>
  <si>
    <t>Name of Contractor</t>
  </si>
  <si>
    <t>Date of Completion</t>
  </si>
  <si>
    <t>Name of Primary School</t>
  </si>
  <si>
    <t>Estimated Cost</t>
  </si>
  <si>
    <t>Date of IFT</t>
  </si>
  <si>
    <t>Date of Contract</t>
  </si>
  <si>
    <t>1st</t>
  </si>
  <si>
    <t>Coll</t>
  </si>
  <si>
    <t>17.04.18</t>
  </si>
  <si>
    <t>Date of Contrect</t>
  </si>
  <si>
    <t xml:space="preserve"> Total Tk</t>
  </si>
  <si>
    <t>Date of Completetion</t>
  </si>
  <si>
    <t>Boro Sholua</t>
  </si>
  <si>
    <t>Hatikata</t>
  </si>
  <si>
    <t>Kutubpur</t>
  </si>
  <si>
    <t>24-07-12</t>
  </si>
  <si>
    <t>Chhaighoria</t>
  </si>
  <si>
    <t>Jadupur Community School</t>
  </si>
  <si>
    <t>Pirpur</t>
  </si>
  <si>
    <t>Third Primary Education Development Program (PEDP-3)</t>
  </si>
  <si>
    <t>Local Government Engineering Department</t>
  </si>
  <si>
    <t>Datail Contract Progress Report.</t>
  </si>
  <si>
    <t>09.12.12</t>
  </si>
  <si>
    <t>09.05.13</t>
  </si>
  <si>
    <t>21.05.13</t>
  </si>
  <si>
    <t>20.10.13</t>
  </si>
  <si>
    <t>22.10.13</t>
  </si>
  <si>
    <t>29.04.14</t>
  </si>
  <si>
    <t>06.12.13</t>
  </si>
  <si>
    <t>Prograss%</t>
  </si>
  <si>
    <t xml:space="preserve">      LGED</t>
  </si>
  <si>
    <t>Upazila Engineer</t>
  </si>
  <si>
    <t xml:space="preserve">        Upazila Engineer</t>
  </si>
  <si>
    <t xml:space="preserve">           Monthly Progress Report (Physical &amp; Financial)</t>
  </si>
  <si>
    <t>03.12.15</t>
  </si>
  <si>
    <r>
      <t>MÖvg moK cybevm©b cÖKí (</t>
    </r>
    <r>
      <rPr>
        <u val="single"/>
        <sz val="20"/>
        <rFont val="Times New Roman"/>
        <family val="1"/>
      </rPr>
      <t>VRRP</t>
    </r>
    <r>
      <rPr>
        <u val="single"/>
        <sz val="20"/>
        <rFont val="SutonnyMJ"/>
        <family val="0"/>
      </rPr>
      <t>)</t>
    </r>
  </si>
  <si>
    <t>08.02.18</t>
  </si>
  <si>
    <t>24.06.18</t>
  </si>
  <si>
    <t>M/S Saiful Hasan Joarder,Bara Bazar,Chuadanga.</t>
  </si>
  <si>
    <t>09.07.17</t>
  </si>
  <si>
    <t>11.04.18</t>
  </si>
  <si>
    <t>23.12.15</t>
  </si>
  <si>
    <t>11.04.16</t>
  </si>
  <si>
    <t>15.04.13</t>
  </si>
  <si>
    <t>07.06.2013</t>
  </si>
  <si>
    <t>10.01.2014</t>
  </si>
  <si>
    <t>18.04.14</t>
  </si>
  <si>
    <t>20.10.2013</t>
  </si>
  <si>
    <t>01.12.15</t>
  </si>
  <si>
    <t>01.01.16</t>
  </si>
  <si>
    <t>27.09.16</t>
  </si>
  <si>
    <t>28.03.16</t>
  </si>
  <si>
    <t>Final Bill Paid</t>
  </si>
  <si>
    <t>Final Bill paid</t>
  </si>
  <si>
    <t>Sub-Asstt.Engineer</t>
  </si>
  <si>
    <t xml:space="preserve">            Upazila Engineer</t>
  </si>
  <si>
    <t>gšÍe¨</t>
  </si>
  <si>
    <t xml:space="preserve">Date of Tender Received </t>
  </si>
  <si>
    <t>31.12.15</t>
  </si>
  <si>
    <t>27.01.16</t>
  </si>
  <si>
    <t>Ext. &amp; Renovation of Chuadanga Sadar UEO</t>
  </si>
  <si>
    <t>2nd Call</t>
  </si>
  <si>
    <t>27.05.14</t>
  </si>
  <si>
    <t>23.06.14</t>
  </si>
  <si>
    <t>30.06.14</t>
  </si>
  <si>
    <t>20.07.14</t>
  </si>
  <si>
    <t>Md. Azijur Rahman.Jintola para,Chuadanga</t>
  </si>
  <si>
    <t>27.07.14</t>
  </si>
  <si>
    <t>15.02.15 Actual 01.11.14</t>
  </si>
  <si>
    <t>01.12.14</t>
  </si>
  <si>
    <t xml:space="preserve">             Accountant </t>
  </si>
  <si>
    <t xml:space="preserve">       Chuadanga Sadar, Chuadanga.   </t>
  </si>
  <si>
    <t>18.02.16</t>
  </si>
  <si>
    <t>07.02.16</t>
  </si>
  <si>
    <t>02.03.16</t>
  </si>
  <si>
    <t>13.03.16</t>
  </si>
  <si>
    <t>01.03.16</t>
  </si>
  <si>
    <t>16.03.16</t>
  </si>
  <si>
    <t>15.12.16</t>
  </si>
  <si>
    <t xml:space="preserve">                         LGED</t>
  </si>
  <si>
    <t xml:space="preserve">              Chuadanga Sadar, Chuadanga.   </t>
  </si>
  <si>
    <t>M.S Asman construction Rail Bazar,Chuadanga</t>
  </si>
  <si>
    <t>14.10.13 Actual 22.12.12</t>
  </si>
  <si>
    <t>Kalupol</t>
  </si>
  <si>
    <t>Md.Shiful Hasan Jr. Boro Bazar,   Chuadanga</t>
  </si>
  <si>
    <t>M/S. R.M Bricks,Collage para,chuadanga</t>
  </si>
  <si>
    <t>Baro Sholua RNGPS</t>
  </si>
  <si>
    <t>!st Coll</t>
  </si>
  <si>
    <t>M/S.R.M Bricks,Collage para,            Chuadanga</t>
  </si>
  <si>
    <t>Mortuzapur RNGPS</t>
  </si>
  <si>
    <t>M.A Bari</t>
  </si>
  <si>
    <t>Gaidghat</t>
  </si>
  <si>
    <t xml:space="preserve">                                                                      </t>
  </si>
  <si>
    <t xml:space="preserve">                                                   </t>
  </si>
  <si>
    <t>Improvement of a) Bhultia-Kharagoda road at ch.1660-2341m b) Bhultia Eidgah-Nobinagor (Purathun Eidgah-Gorosthan) road at Ch.00m-347m).</t>
  </si>
  <si>
    <t>Improvement of Garabaria-Basatipara Mosjid Mour-Makaldanga Bazar road at ch.00-830m) &amp; (b) Const. of 01 (One) nos 0.625mx0.600m culvert at ch. 460m on same road.</t>
  </si>
  <si>
    <t>Monthly Target of Physical Progress for Primary School Construction work</t>
  </si>
  <si>
    <t>Upazila Name: Chuadanga Sadar</t>
  </si>
  <si>
    <t>Teghori</t>
  </si>
  <si>
    <t>Boalmary</t>
  </si>
  <si>
    <t>Akandda Baria</t>
  </si>
  <si>
    <t xml:space="preserve">Targeted Physical Progress (%) </t>
  </si>
  <si>
    <t>Jan</t>
  </si>
  <si>
    <t>Feb</t>
  </si>
  <si>
    <t>Mar</t>
  </si>
  <si>
    <t xml:space="preserve">April </t>
  </si>
  <si>
    <t>May</t>
  </si>
  <si>
    <t xml:space="preserve">Estimated Cost/Contract Value </t>
  </si>
  <si>
    <t>Targeted Total Expenditure upto June-19 (FY-2017-18 and FY-2018-19)</t>
  </si>
  <si>
    <t xml:space="preserve"> FLOOD &amp; DISASTER DAMAGED RURAL ROAD INFRASTRUCTURE REHABILITATION PROJECT</t>
  </si>
  <si>
    <t>Rehabilitation of Dingdah Shankarchandra UP-Makaldanga-Doster hat -Kotali- Darsana hat Road from  ch.9200m-10090m,10400m-12050m &amp; Ch.13752m-18150m Package No.FDR/CHU/17-18/UNR/W 02</t>
  </si>
  <si>
    <t>9200  10400  13752</t>
  </si>
  <si>
    <t>10090 12050  18150</t>
  </si>
  <si>
    <t>M/S Jakaulla &amp; Brothers, Jibannagar Chuadanga.</t>
  </si>
  <si>
    <t xml:space="preserve">890  1650  4398 </t>
  </si>
  <si>
    <t>GSIDP/CHU/DW-65</t>
  </si>
  <si>
    <t>Improvement of Bhultia Sikirpara Graveyard.</t>
  </si>
  <si>
    <t>Md Abdul Wahed    Jibonnagar Chuadanga.</t>
  </si>
  <si>
    <t>17.08.19</t>
  </si>
  <si>
    <t>Improvement of Gaidghat Uttarpara   (Majhar Para) Jame Mosque.</t>
  </si>
  <si>
    <t>Improvement of NehalpurPurbopara           Bytulkarim Jame Mosque.</t>
  </si>
  <si>
    <t>20.09.18</t>
  </si>
  <si>
    <t>08.08.19</t>
  </si>
  <si>
    <t>Md.Babul Akter</t>
  </si>
  <si>
    <t>12.06.18</t>
  </si>
  <si>
    <t>06.03.19</t>
  </si>
  <si>
    <t>Improvement of (a) Sankarchandra-Boldia Madrasha road at ch.00m-1500m &amp; (b) Const. of 03 (Three) nos 0.625mx0.600m culvert at ch. 18m,135m &amp;700m on same road.</t>
  </si>
  <si>
    <t>Improvement of (a) Dingadah (Sankarchandra U.P)-Makaldanga-Doster hat -Kotali-Darsana hat  road at ch.5220m-6820m &amp; (b) Const. of 05 (Five) nos 0.625mx0.600m culvert at ch. 15955m,6120m, 6435m,6495 &amp; 6670m on same road.</t>
  </si>
  <si>
    <t>1st Call</t>
  </si>
  <si>
    <t>07.05.15</t>
  </si>
  <si>
    <t>21.05.15</t>
  </si>
  <si>
    <t>07.06.15</t>
  </si>
  <si>
    <t>M/S. Asman Construction</t>
  </si>
  <si>
    <t>Boro Suluya Uttar para</t>
  </si>
  <si>
    <t xml:space="preserve">Const.of Boundary Wall &amp; Main Gate of Aliarpur </t>
  </si>
  <si>
    <t>07.07.17</t>
  </si>
  <si>
    <t>11.07.17</t>
  </si>
  <si>
    <t>23.07.17</t>
  </si>
  <si>
    <t>Madini Enterprise</t>
  </si>
  <si>
    <t>23.12.17</t>
  </si>
  <si>
    <t>Valid date Upto</t>
  </si>
  <si>
    <t>‡gŠRvi bvgt †gŠRv-42 bs PzqvWv½v, `vM bs-9108, LwZqvb bs-01</t>
  </si>
  <si>
    <t>01.06.17</t>
  </si>
  <si>
    <t>R.F.M Construction Puratun Para,Chuadanga.</t>
  </si>
  <si>
    <t>IRIDP-2/ CHU/DW-81</t>
  </si>
  <si>
    <t>(a)Improvement  of Titudah-Kamribeel  road at ch.00m-1000m(b) Const. of 02 nos culvert at ch. 640m &amp; 880m on the same road.</t>
  </si>
  <si>
    <t>Zoarder Enterprise Mirpur,Kushtia.</t>
  </si>
  <si>
    <t>GKP/05/CH/-205</t>
  </si>
  <si>
    <t>(a)Improvement of  Alukdia R&amp;H-Jhoragdata  road by BC at ch.00-895m (B) Const.of 2 Nos U-drain at Ch.200m &amp; 769m on same road b).Improvedment of Begumpur-Zadupur road bt BC Ch.00-1543m (b)Const.of 2 Nos U-drain at Ch.1030m &amp; 1450m on same road</t>
  </si>
  <si>
    <t>M/S Taru Miru Construction, Collage Para, Chuadanga</t>
  </si>
  <si>
    <t>16.06.15</t>
  </si>
  <si>
    <t>30.03.16 Actual 29.03.16</t>
  </si>
  <si>
    <t>30.04.16</t>
  </si>
  <si>
    <t>Bhimrulla</t>
  </si>
  <si>
    <t>23.02.16</t>
  </si>
  <si>
    <t>21.03.16</t>
  </si>
  <si>
    <t>f~wgnxb I Am”Qj gyw³‡hv×v‡`i evm ¯’vb wbg©vb cÖK‡íi</t>
  </si>
  <si>
    <t>†gvt eLwZqvi DÏxb, bxjgwbMÄ,PzqvWv½v|</t>
  </si>
  <si>
    <t>3,68,937.13</t>
  </si>
  <si>
    <t>12.06.2018</t>
  </si>
  <si>
    <t>5) †gvt Kvjy †mL|</t>
  </si>
  <si>
    <t xml:space="preserve">4) †gvt Avãyj  Rwjj  </t>
  </si>
  <si>
    <t>3) †gvt Avqye Avjx</t>
  </si>
  <si>
    <t xml:space="preserve">2) †gvt nvweeyi ingvb </t>
  </si>
  <si>
    <t xml:space="preserve">1) ‡gvt dRjyi ingvb </t>
  </si>
  <si>
    <t>e-Tender/ PEDP/ III /CHD/ SAD/2014-15/ W3.0611</t>
  </si>
  <si>
    <t>e-Tender/ PEDP-III/CHD/SAD/2015-16/W2.0777</t>
  </si>
  <si>
    <r>
      <t xml:space="preserve">   </t>
    </r>
    <r>
      <rPr>
        <b/>
        <sz val="12"/>
        <rFont val="Times New Roman"/>
        <family val="1"/>
      </rPr>
      <t>Adclrm</t>
    </r>
  </si>
  <si>
    <t>PEDPIII/CHD/SAD/2011-12/ W2.1448</t>
  </si>
  <si>
    <t>PEDPIII/CHD/SAD/2011-12/ W1.0451</t>
  </si>
  <si>
    <t>Furniture Supply of Chuadanga Sadar URC Bhaban.</t>
  </si>
  <si>
    <t xml:space="preserve">Maintenance of Chuadanga Sadar URC Bhaban. </t>
  </si>
  <si>
    <t xml:space="preserve">  f~wgnxb I Am”Qj gyw³‡hv×v‡`i Rb¨ evm¯’vb  wbg©vb cÖK‡íi AvIZvq PzqvWv½v ‡Rjvi PzqvWv½v m`i Dc‡Rjvi f~wgnxb I Am”Qj gyw³‡hv×v‡`I wbwg©Z evm¯’v‡b 5wU Mevw` cïi †mW I 5wU †cvwëª †mW wbg©vb| </t>
  </si>
  <si>
    <t>4,09,930.15</t>
  </si>
  <si>
    <t>23.03.16</t>
  </si>
  <si>
    <t>07.04.16</t>
  </si>
  <si>
    <t>M/S. Asman Conatruction</t>
  </si>
  <si>
    <t>19.04.16</t>
  </si>
  <si>
    <t>29.07.16 Actual 22.06.16</t>
  </si>
  <si>
    <t>29.08.16</t>
  </si>
  <si>
    <t>Dosta</t>
  </si>
  <si>
    <t>Harishpur RNGPS</t>
  </si>
  <si>
    <t>11.06.12</t>
  </si>
  <si>
    <t>11.07.12</t>
  </si>
  <si>
    <t>24.07.12</t>
  </si>
  <si>
    <t>26.07.12</t>
  </si>
  <si>
    <t>Md. Omor Ali</t>
  </si>
  <si>
    <t>06.08.12</t>
  </si>
  <si>
    <t xml:space="preserve">       Detail Contract Progress Report</t>
  </si>
  <si>
    <t>Const.of Class room of Gaidghat GPS.</t>
  </si>
  <si>
    <t xml:space="preserve">                                                Local Government Engineering Department </t>
  </si>
  <si>
    <t>Need Based Infrastructure Development of Newly Nationalized Govt. Primary School (1st phase) (NBIDNNGPS-1)</t>
  </si>
  <si>
    <t xml:space="preserve">                       Details Contract Progress Report</t>
  </si>
  <si>
    <t>Upazila: Chuadanga Sadar.</t>
  </si>
  <si>
    <t>Taka in Lac.</t>
  </si>
  <si>
    <t>SL.No.</t>
  </si>
  <si>
    <t>Estimated cost</t>
  </si>
  <si>
    <t>Room (Nos)</t>
  </si>
  <si>
    <t>IRIDP-2/ CHU/DW-83</t>
  </si>
  <si>
    <t>(a)Improvement  of Bara Salua GCCR-Kalupole road at ch.00m-1200m(b) Const. of 02 nos culvert at ch. 400m &amp; 787m on the same road.</t>
  </si>
  <si>
    <t>Md.Nuruzzaman Goni</t>
  </si>
  <si>
    <t>22.11.18</t>
  </si>
  <si>
    <t>Part (A.1)Improvement of Batikadanga-Sujayetpur road  at (ch.2000-2858m) (A-2)  Const of 3 Nos U- drain  at Ch.2685m,2730m &amp; 2815m on the same road (B.1) Improvement of Alukdia Shesd Member House-Rabbani  Mondol Housevia Huchokpara road at ch.(00m-1780m (B.2) Const. of 4 drain  at Ch.700m 1302m,1505m &amp;1760m on the same road  road .</t>
  </si>
  <si>
    <t>Mainenance of Nimtala G.K. maincanal road  from ch.00-1970m .Package No e-Tender .LGED/CHUA/GOBM/18-19/W-49</t>
  </si>
  <si>
    <t>Md.Mortuza Kadargonj para Chuadanga</t>
  </si>
  <si>
    <t>01.11.18</t>
  </si>
  <si>
    <t xml:space="preserve">20.11.18 </t>
  </si>
  <si>
    <t>19.01.19</t>
  </si>
  <si>
    <t xml:space="preserve">13.11.18 </t>
  </si>
  <si>
    <t>12.01.19</t>
  </si>
  <si>
    <t>SoilTopo Sending to HQ(Date)</t>
  </si>
  <si>
    <t>Admin Approval (Date)</t>
  </si>
  <si>
    <t>App Approval (Date)</t>
  </si>
  <si>
    <t>Tender ID</t>
  </si>
  <si>
    <t>IFT (Date)</t>
  </si>
  <si>
    <t>Tender Evul (Date)</t>
  </si>
  <si>
    <t>Date of Cont</t>
  </si>
  <si>
    <t>Date of Comp</t>
  </si>
  <si>
    <t>Phy prog</t>
  </si>
  <si>
    <t>Amount Spent</t>
  </si>
  <si>
    <t>Amount Spent (Soil)</t>
  </si>
  <si>
    <t>Aria</t>
  </si>
  <si>
    <t>H-5</t>
  </si>
  <si>
    <t>4.12.17</t>
  </si>
  <si>
    <t>04.02.18</t>
  </si>
  <si>
    <t xml:space="preserve">Chandipur Malik Sharani </t>
  </si>
  <si>
    <t>1.12.17</t>
  </si>
  <si>
    <r>
      <t xml:space="preserve">                   </t>
    </r>
    <r>
      <rPr>
        <u val="single"/>
        <sz val="16"/>
        <rFont val="SutonnyMJ"/>
        <family val="0"/>
      </rPr>
      <t>gvwmK AMÖMwZi cÖwZ‡e`b t</t>
    </r>
  </si>
  <si>
    <t>BDwbqb cwil` Kg‡cø· feb wbg©vb cÖKí (2q ch©vq) Gi AvIZvq wbg©vb Kv‡Ri AMÖMwZi cÖwZ‡e`b</t>
  </si>
  <si>
    <t>µwgK bs</t>
  </si>
  <si>
    <t>Aby‡gvw`Z ¯‹x‡gi bvg</t>
  </si>
  <si>
    <t>Aby‡gvw`Z cÖv°wjZ g~j¨</t>
  </si>
  <si>
    <t>Pyw³ g~j¨</t>
  </si>
  <si>
    <t xml:space="preserve">wVKv`v‡ii bvg </t>
  </si>
  <si>
    <t>Pzw³ m¤úv`‡bi ZvwiL</t>
  </si>
  <si>
    <t>Pzw³ Abyhvqx KvR ïiæi ZvwiL</t>
  </si>
  <si>
    <t>Pzw³ Abyhvqx KvR mgvwßi ZvwiL</t>
  </si>
  <si>
    <t>cwi‡kvwaZ A‡_©i cwigvb</t>
  </si>
  <si>
    <t>‡fŠZ AMÖMwZ(%)</t>
  </si>
  <si>
    <t>1,28,52,658/-</t>
  </si>
  <si>
    <t>1,22,10,025/10</t>
  </si>
  <si>
    <t xml:space="preserve"> †gmvm© cvifxb †UªWwm©, PzqvWv½v |</t>
  </si>
  <si>
    <t>13.01.19</t>
  </si>
  <si>
    <t>09.10.19</t>
  </si>
  <si>
    <t xml:space="preserve">    wnmve iÿK</t>
  </si>
  <si>
    <t>Dc‡Rjv cÖ‡KŠkjx</t>
  </si>
  <si>
    <t xml:space="preserve">    GjwRBwW</t>
  </si>
  <si>
    <t xml:space="preserve">      GjwRBwW</t>
  </si>
  <si>
    <t>PzqvWv½v m`i,PzqvWv½v|</t>
  </si>
  <si>
    <t xml:space="preserve"> Dc‡Rjvt PzqvWv½v m`i|</t>
  </si>
  <si>
    <t xml:space="preserve">‡Rjvt PyqvWv½v </t>
  </si>
  <si>
    <t>Nafarkaandi</t>
  </si>
  <si>
    <t>Police Line</t>
  </si>
  <si>
    <t>H-4    V-1</t>
  </si>
  <si>
    <t>Jibna</t>
  </si>
  <si>
    <t>12.02.18</t>
  </si>
  <si>
    <t xml:space="preserve">            Total Tk.</t>
  </si>
  <si>
    <t>Chuadanga,</t>
  </si>
  <si>
    <t xml:space="preserve">                            Local Government Engineering Department </t>
  </si>
  <si>
    <t>Need Based Infrastructure Development of Govt. Primary School (1st phase) (NBIDGPS-1)</t>
  </si>
  <si>
    <t>Details Contract Informations Report</t>
  </si>
  <si>
    <t>09.10.17</t>
  </si>
  <si>
    <t>07.12.17</t>
  </si>
  <si>
    <t>01.01.18</t>
  </si>
  <si>
    <t>Alukddia</t>
  </si>
  <si>
    <t>Akandabaria</t>
  </si>
  <si>
    <t>H-4</t>
  </si>
  <si>
    <t>1 No. Chuadanga</t>
  </si>
  <si>
    <t>H-2          V-3</t>
  </si>
  <si>
    <t>NBIDGPS-1</t>
  </si>
  <si>
    <t>Const.of Class room of Alokdia GPS.</t>
  </si>
  <si>
    <t xml:space="preserve">           Local Government Engineering Department </t>
  </si>
  <si>
    <t xml:space="preserve">                     Detail Contract Progress Report</t>
  </si>
  <si>
    <t>27.05.18</t>
  </si>
  <si>
    <t>31.05.19</t>
  </si>
  <si>
    <t>Date: May/2018</t>
  </si>
  <si>
    <t>Const.of Akandabaria GPS.</t>
  </si>
  <si>
    <t>e-Tender/NBIDGPS/CHD/ SAD/2017-18//W1.00167</t>
  </si>
  <si>
    <t>e-Tender/NBIDGPS/CHD/ SAD/2017-18//W1.00168</t>
  </si>
  <si>
    <t>e-Tender/NBIDGPS/CHD/  SAD/2017-18//W1.00169</t>
  </si>
  <si>
    <t>Contract Amount (TK)</t>
  </si>
  <si>
    <t>GKRIDP/01/CM-01</t>
  </si>
  <si>
    <t>M/S. Emi Motors Chuadanga.</t>
  </si>
  <si>
    <t>e-Tender/NBIDGPS/ CHD/   SAD /2017-18//W1.00166</t>
  </si>
  <si>
    <t xml:space="preserve">Estimated Cost/  Contract Value </t>
  </si>
  <si>
    <t>(NBIDGPS)</t>
  </si>
  <si>
    <t>Sum (a)</t>
  </si>
  <si>
    <t xml:space="preserve">                                    Expenditure Up to 30.06.2018 (B)</t>
  </si>
  <si>
    <t xml:space="preserve">Total Tergeted Expenditure for FY: 2018-19 </t>
  </si>
  <si>
    <t>(c=a-b)</t>
  </si>
  <si>
    <t>Total Fund Released Taka (FY: 2018-19) = 6000000.00, Up to Date Total Expenditure TK.(FY:2018-19)=6000000.00,Fund Demand Now Tk.18461667.00</t>
  </si>
  <si>
    <t xml:space="preserve">Chuadanga. </t>
  </si>
  <si>
    <t>e-Tender/NBIDNNGPS/CHD/  SAD/2017-18//W1.00229</t>
  </si>
  <si>
    <t>e-Tender/NBIDNNGPS/CHD/  SAD/2017-18//W1.00228</t>
  </si>
  <si>
    <t>e-Tender/NBIDNNGPS/CHD/   SAD/2017-18//W1.00230</t>
  </si>
  <si>
    <t>e-Tender/NBIDNNGPS/CHD/   SAD/2017-18//W1.00231</t>
  </si>
  <si>
    <t>e-Tender/NBIDNNGPS/CHD/   SAD/2018-19//W1.00433</t>
  </si>
  <si>
    <t>e-Tender/NBIDNNGPS/CHD/   SAD/2018-19//W1.00902</t>
  </si>
  <si>
    <t>Const.of 1 No. Chuadanga GPS.</t>
  </si>
  <si>
    <t>7.12.17</t>
  </si>
  <si>
    <t>10.01.18</t>
  </si>
  <si>
    <t>e-Tender/PEDP/ III /CHD/ SAD/ 2017-18/ W3.1899</t>
  </si>
  <si>
    <t>19.02.13 Actual 01.10.12</t>
  </si>
  <si>
    <t>19.11.12</t>
  </si>
  <si>
    <t>Date of  Evaluation</t>
  </si>
  <si>
    <t>Date of                           NOA                             Issuing</t>
  </si>
  <si>
    <t>Contract   Amount</t>
  </si>
  <si>
    <t>Revised Contract  Amount</t>
  </si>
  <si>
    <t>Valid date of PG</t>
  </si>
  <si>
    <t>Ext.Date of  Completion</t>
  </si>
  <si>
    <t>Phy.Prog.</t>
  </si>
  <si>
    <t>Amount Spent (Const.       Works)</t>
  </si>
  <si>
    <t>Amount Spent (Soil.       Test)</t>
  </si>
  <si>
    <t>28.06.12</t>
  </si>
  <si>
    <t>Ukto</t>
  </si>
  <si>
    <t>08.05.12</t>
  </si>
  <si>
    <t>05.04.12</t>
  </si>
  <si>
    <t>21.05.12</t>
  </si>
  <si>
    <t>14.06.12</t>
  </si>
  <si>
    <t>23.01.13</t>
  </si>
  <si>
    <t>M/S.Ranju Construction,Rail para, Chuadanga</t>
  </si>
  <si>
    <t>14.07.13 Actual 22.12.12</t>
  </si>
  <si>
    <t>11.07.13 Actual 20.12.12</t>
  </si>
  <si>
    <t>M/S.Ashabul Hoque Malik, Boro Bazar Chuadanga.</t>
  </si>
  <si>
    <t>13.06.12</t>
  </si>
  <si>
    <t>28.08.12</t>
  </si>
  <si>
    <t>10.09.12</t>
  </si>
  <si>
    <t>10.10.12</t>
  </si>
  <si>
    <t>05.11.12</t>
  </si>
  <si>
    <t>11.11.13</t>
  </si>
  <si>
    <t>28.02.14</t>
  </si>
  <si>
    <t>22.01.14</t>
  </si>
  <si>
    <t>GKP/05/CH/-160</t>
  </si>
  <si>
    <t>Improvement of  Mohammadzuma-Mortuzapur road at ch.576-1700 m &amp;2374-3238m Const.of 3 Nos U- Drain at Ch.988m,1350m and 1482 on same road .</t>
  </si>
  <si>
    <t>GKP/05/CH/-165</t>
  </si>
  <si>
    <t>Improvement of  Begumpur-Jodupur via Bilpara  road at ch.1435m1997 m &amp; 2230m-2741m under Sadar Upazila .</t>
  </si>
  <si>
    <t>12.11.17</t>
  </si>
  <si>
    <t>18.08.2018</t>
  </si>
  <si>
    <t>03.05.18</t>
  </si>
  <si>
    <t>Rail Bazar</t>
  </si>
  <si>
    <t>Important Rural Infrastructure Development Project (IRIDP-2)</t>
  </si>
  <si>
    <t>Pariodic Mainenance of Grishnagar bazar-Andulbaria GC road  from ch.00-2310m .Package No e-Tender .LGED/CHUA/GOBM/18-19/W-35</t>
  </si>
  <si>
    <t>11.11.18</t>
  </si>
  <si>
    <t>M/S Raju Construction,Mollick    Para ,Chuadanga</t>
  </si>
  <si>
    <t>M/S Kaba Enterprise,Rail Para,Chuadanga.</t>
  </si>
  <si>
    <t>17.10.18</t>
  </si>
  <si>
    <t>Sl.No</t>
  </si>
  <si>
    <t>ID Number</t>
  </si>
  <si>
    <t>Name of Scheme</t>
  </si>
  <si>
    <t>Road</t>
  </si>
  <si>
    <t>07.04.18</t>
  </si>
  <si>
    <t>09.04.18</t>
  </si>
  <si>
    <t>17.03.18</t>
  </si>
  <si>
    <t>19.06.18</t>
  </si>
  <si>
    <t>Date of work order issued</t>
  </si>
  <si>
    <t>Date of Commencement</t>
  </si>
  <si>
    <t>PHYSICAL AND FINICIAL MONTHLY PROGRESS REPORT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</si>
  <si>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SutonnyMJ"/>
        <family val="0"/>
      </rPr>
      <t>µwgK bs</t>
    </r>
  </si>
  <si>
    <t>wVKv`vi/wVKv`vix cÖwZôv‡bi bvg</t>
  </si>
  <si>
    <t>Pzw³ g~j¨ (UvKvq)</t>
  </si>
  <si>
    <t xml:space="preserve">Kvh©v‡`k cÖ`v‡bi ZvwiL </t>
  </si>
  <si>
    <t>IRIDP-2/ CHU/DW-84</t>
  </si>
  <si>
    <t>(a)Improvement  of Tagori More-Tagori Schol road at ch.00m-600m(b) Const. of 01 nos culvert at ch. 330m on the same road.</t>
  </si>
  <si>
    <t>M/S Emi Motors Daulatdiar Chuadanga.</t>
  </si>
  <si>
    <t>25.11.18</t>
  </si>
  <si>
    <t>34015  35071</t>
  </si>
  <si>
    <t>Toma  Construction  Ramna,Dhaka.</t>
  </si>
  <si>
    <t xml:space="preserve">Kvh©v‡`k Abyhvqx KvR mgvwßi ZvwiL </t>
  </si>
  <si>
    <t>Kv‡Ri †fŠZ AMÖMwZ (%)</t>
  </si>
  <si>
    <t>01)</t>
  </si>
  <si>
    <t>Improvement of road on Jibne -  Vultia   road at ch.00-1115m Under Sadar Upazila.</t>
  </si>
  <si>
    <t>Upazila &amp; ID No</t>
  </si>
  <si>
    <t>Name of Scheme with location (Chainage)</t>
  </si>
  <si>
    <t>Quantity</t>
  </si>
  <si>
    <t>Estimated Cost (Tk)</t>
  </si>
  <si>
    <t>Physical Progress</t>
  </si>
  <si>
    <t>Road (km)</t>
  </si>
  <si>
    <t>Str.</t>
  </si>
  <si>
    <t xml:space="preserve">Road </t>
  </si>
  <si>
    <t>06.12.15</t>
  </si>
  <si>
    <t>Contiact Amount (TK)</t>
  </si>
  <si>
    <t>GKP/04/CH/-141</t>
  </si>
  <si>
    <t>Improvement of  Zal Shuka Bridge to Srikole road at ch.428-1207m &amp; Const.of 1 Nos U-Type Drain at Ch.432m on same road .</t>
  </si>
  <si>
    <t>Md.Shaharin Haque Malik Jhenaidah Bus Stand Para Chuadanga</t>
  </si>
  <si>
    <t>Str.(m)</t>
  </si>
  <si>
    <t>GKP/04/CH/139</t>
  </si>
  <si>
    <t>Improvement of  road Boalia -Makaldanga  road  at ch.00-890m road Sadar Upazila</t>
  </si>
  <si>
    <t>27-03-19</t>
  </si>
  <si>
    <t xml:space="preserve">Improvement of  road Padmabila UP ( Khajura )- Dhuturhate road at ch.3770-5375m &amp; Const. of  04 No U-Drain culvert ( 625mmx 600mm ).at ch.4120m,4949m,5026 &amp; 5065m  on same road </t>
  </si>
  <si>
    <t xml:space="preserve">Improvement of road of  Hatikata R &amp; H Rajapur   road at ch.1500m-2305m Under Sadar Upazila. Const.of 2 Nos U-Type Drain at Ch.1877m-2184m on same road </t>
  </si>
  <si>
    <t>Improvement of  road  4 Mile R&amp;H - Kalibhanderdah via Basu Bhanderdah  road at ch.2510-3510m road under, Sadar Upazila</t>
  </si>
  <si>
    <t>17.04.16</t>
  </si>
  <si>
    <t>17.01.17</t>
  </si>
  <si>
    <t>GKP/04/CH/140</t>
  </si>
  <si>
    <t>GSIDP/CHU/DW-56</t>
  </si>
  <si>
    <t>Improvement of Sorabaria Jame Mosque.</t>
  </si>
  <si>
    <t>07.02.19</t>
  </si>
  <si>
    <t>Titu Enterprise Damurhuda,Chuadanga.</t>
  </si>
  <si>
    <t>13.02.19</t>
  </si>
  <si>
    <t>GSIDP/CHU/DW-57</t>
  </si>
  <si>
    <t>Improvement of Goritupi Bazar Jame Mosque.</t>
  </si>
  <si>
    <t>M/S.Alamin Construction Jhenaidah.</t>
  </si>
  <si>
    <t>11.02.19</t>
  </si>
  <si>
    <t>10.08.19</t>
  </si>
  <si>
    <t>Improvement of Belgachi Bitul Falak Jame Mosque.</t>
  </si>
  <si>
    <t>M/S.Pintu Traders Jhenidah.</t>
  </si>
  <si>
    <t>02.08.19</t>
  </si>
  <si>
    <t>GSIDP/CHU/DW-63</t>
  </si>
  <si>
    <t>GSIDP/CHU/DW-61</t>
  </si>
  <si>
    <t>Improvement of Jintola Jame Mosque.</t>
  </si>
  <si>
    <t>27.01.19</t>
  </si>
  <si>
    <t>M/S.Shariful Islam Arappur Jhenidah.</t>
  </si>
  <si>
    <t>02.02.19</t>
  </si>
  <si>
    <t>01.08.19</t>
  </si>
  <si>
    <t xml:space="preserve">Improvement of road Jodupur-Begumpur  road at ch.00-1027m .Const. of  01 No U-Type Drain .at ch.337m  on same road </t>
  </si>
  <si>
    <t>M/S. Ashabul Haque Malik Boro Bazar Para Chuadanga</t>
  </si>
  <si>
    <t>04.04.16</t>
  </si>
  <si>
    <t>09.01.17</t>
  </si>
  <si>
    <t>GKP/04/CH/142</t>
  </si>
  <si>
    <t>06.01.19</t>
  </si>
  <si>
    <t>Upazila Muktijoddha Complex Project</t>
  </si>
  <si>
    <t>Pariodic Mainenance of Dingadah G.C-Darsona(Sadar Portion) road  from ch.600-5000m .Package No e-Tender .LGED/CHUA/GOBM/18-19/W-36</t>
  </si>
  <si>
    <t>09.01.19</t>
  </si>
  <si>
    <t>09.05.19</t>
  </si>
  <si>
    <t>18.11.18</t>
  </si>
  <si>
    <t>M/S Faiem Enterprise</t>
  </si>
  <si>
    <t>Improvement of  road Tengramari  -Culchra  road  at ch.1310-2278m road Sadar Upazila</t>
  </si>
  <si>
    <t>GKP/04/CH/-143</t>
  </si>
  <si>
    <t>Improvement of  road  Nuton Bhanderdah-Bhanderdah road  at ch.00-1046m.</t>
  </si>
  <si>
    <t>IRIDP-2/ CHU/DW-80</t>
  </si>
  <si>
    <t>(a)Improvement  of Tagiri Madrasha-Kolagach Primary School  road at ch.00m-1350m(b) Const. of 04 nos culvert at ch. 117m,490m, 1170m &amp; 1308m onthe same road.</t>
  </si>
  <si>
    <t>Month of August/2018</t>
  </si>
  <si>
    <t>Jaly</t>
  </si>
  <si>
    <t>August</t>
  </si>
  <si>
    <t>M/S.Shahana Construction Cenima Hall para, Chuadanga</t>
  </si>
  <si>
    <t>05.02.17</t>
  </si>
  <si>
    <t>GKP/04/CH/-144</t>
  </si>
  <si>
    <t>Improvement of  road  Sankarchandra-Chighoria  at ch.00-985m&amp; Const.of 1 Nos U-Type Drain at Ch.507m on same road .</t>
  </si>
  <si>
    <t>Improvement of  road  Jalsuka - Chayghoria School road  at ch.3120-3870m.</t>
  </si>
  <si>
    <t>19.09.2017</t>
  </si>
  <si>
    <t>21.09.2017</t>
  </si>
  <si>
    <t>M/S. Asman Construction ,Rail para,Chuadanga.</t>
  </si>
  <si>
    <t>Khulna Division Rural Infrastructure Development Project (KDRIDP)</t>
  </si>
  <si>
    <t xml:space="preserve">Local Government Engineering Department </t>
  </si>
  <si>
    <t>Name of Upazila</t>
  </si>
  <si>
    <t>Scheme Approved Date</t>
  </si>
  <si>
    <t>APP Approved Date</t>
  </si>
  <si>
    <t xml:space="preserve">Tender Publication Date  </t>
  </si>
  <si>
    <t xml:space="preserve">Tender Opening Date   </t>
  </si>
  <si>
    <t xml:space="preserve">Date of                           Evaluation                        </t>
  </si>
  <si>
    <t xml:space="preserve">Actual </t>
  </si>
  <si>
    <t>Targeled by UE</t>
  </si>
  <si>
    <t>CUMCP/CHU/SAD/17/C-334</t>
  </si>
  <si>
    <t>Const.of Upazila Muktijoddha Complex Bhaban under Chuadanga Sadar Upazila in the District of Chuadanga.</t>
  </si>
  <si>
    <t>Mozahar Enterprise (PVT) LTD.</t>
  </si>
  <si>
    <t>Approved Estimated Cost</t>
  </si>
  <si>
    <t xml:space="preserve">Date of Completion </t>
  </si>
  <si>
    <t>15.10.17</t>
  </si>
  <si>
    <t>08.06.18</t>
  </si>
  <si>
    <t>e-Tender/PEDP/ III / CHD/SAD/ 2016-17/ W17.142</t>
  </si>
  <si>
    <t>Actual date of Completion</t>
  </si>
  <si>
    <t>Fund Received</t>
  </si>
  <si>
    <t>Fund Spent</t>
  </si>
  <si>
    <t>Prog.In this Month (%)</t>
  </si>
  <si>
    <t>Prog.upto this Month (%)</t>
  </si>
  <si>
    <t>LGED,Chuadanga</t>
  </si>
  <si>
    <t>Sub-Assistant Engineer</t>
  </si>
  <si>
    <t>LGED,Chuadanga.</t>
  </si>
  <si>
    <t xml:space="preserve">     Accountant</t>
  </si>
  <si>
    <t xml:space="preserve">    LGED,Chuadanga.</t>
  </si>
  <si>
    <t xml:space="preserve"> Upazila Engineer</t>
  </si>
  <si>
    <t xml:space="preserve">               LGED</t>
  </si>
  <si>
    <t xml:space="preserve">                                      LGED</t>
  </si>
  <si>
    <t xml:space="preserve">             Chuadanga Sadar, Chuadanga.   </t>
  </si>
  <si>
    <t>Jhajri</t>
  </si>
  <si>
    <t>Jhinuk Viddypit</t>
  </si>
  <si>
    <t>Chaighoria</t>
  </si>
  <si>
    <t>Done for APP</t>
  </si>
  <si>
    <t>Const.of Teghori GPS</t>
  </si>
  <si>
    <t>12.11.18</t>
  </si>
  <si>
    <t>Const.of Boalmary GPS</t>
  </si>
  <si>
    <t>04.11.18</t>
  </si>
  <si>
    <t xml:space="preserve">Const.of Class room. Mohammad Joma PS. </t>
  </si>
  <si>
    <t xml:space="preserve">Const.of Class room. Sankarchandra Sonirvor PS. </t>
  </si>
  <si>
    <t xml:space="preserve">Const.of Class room. Muslim para PS. </t>
  </si>
  <si>
    <t xml:space="preserve">Const.of Class room. Jugirhuda PS. </t>
  </si>
  <si>
    <t xml:space="preserve">Const.of Class room. Khaspara PS. </t>
  </si>
  <si>
    <t xml:space="preserve">Const.of Class room. Jhoraghata P.S. </t>
  </si>
  <si>
    <t xml:space="preserve">Const.of Class room. Gopinathpur  P.S. </t>
  </si>
  <si>
    <t>18.12.18</t>
  </si>
  <si>
    <t>14.01.19</t>
  </si>
  <si>
    <t xml:space="preserve">                                                                Chuadanga Sadar, Chuadanga.                              </t>
  </si>
  <si>
    <t xml:space="preserve">         Sub-Asstt. Engineer</t>
  </si>
  <si>
    <t>Master para</t>
  </si>
  <si>
    <t>Kathuli</t>
  </si>
  <si>
    <t>Belgachi</t>
  </si>
  <si>
    <t>Conntract Code No</t>
  </si>
  <si>
    <t>Name of work</t>
  </si>
  <si>
    <t>Length/No</t>
  </si>
  <si>
    <t>Date of Contract Singing</t>
  </si>
  <si>
    <t>GKP/01/CH/W-01</t>
  </si>
  <si>
    <t xml:space="preserve">Development of road from  Sarabaria Bazar-Mohammadpur via Sujayetpur –Batikadanga road at Ch.oom-950m.. </t>
  </si>
  <si>
    <t>09.12.2012</t>
  </si>
  <si>
    <t>05.10.2013</t>
  </si>
  <si>
    <t>GKP/01/CH/W-02</t>
  </si>
  <si>
    <t>Development of road from  Hizolgari GC-Kotali-Begompur UP road at Ch.6100m-6295m.</t>
  </si>
  <si>
    <t>09.02.2012</t>
  </si>
  <si>
    <t>GKP/01/CH/W-03</t>
  </si>
  <si>
    <t>Development of road from  Begompur – Zadupur  road at Ch.1543m-2502m</t>
  </si>
  <si>
    <t>GKP/01/CH/W-04</t>
  </si>
  <si>
    <t>GKP/01/CH/W-27</t>
  </si>
  <si>
    <t xml:space="preserve">Development of road from  Dingadah-Makaldanga-Doster hat road at Ch.7750m-9200m.. </t>
  </si>
  <si>
    <t>06.06.2013</t>
  </si>
  <si>
    <t>03.04.2014</t>
  </si>
  <si>
    <t>GKP/01/CH/W-34</t>
  </si>
  <si>
    <t>Sub-Total Tk -</t>
  </si>
  <si>
    <t>Call</t>
  </si>
  <si>
    <t>e-Tender/PEDP- III/ CHD/ SAD/ 2015-16/ W2.5775</t>
  </si>
  <si>
    <t>Development of Venderdah- Chaiwghoria road ( from  Chaiwghoria Kachukhali Kamar Dokan-Puraton Venderdah road) at Ch.00m-600m.</t>
  </si>
  <si>
    <t>M/S. Abdullah –Al-Mamun Sharabaria Jibannagar,Chuadanga</t>
  </si>
  <si>
    <t>Md. Ohidul Islam Jor.,Rail para Chuadanga</t>
  </si>
  <si>
    <t>M/s.Munshi Enterprise ,Boro Bazar Chuadanga</t>
  </si>
  <si>
    <t>M/S.Asabul Hoque Malik,Boro Bazar Chuadanga</t>
  </si>
  <si>
    <t>M.N Enterprise. ,Arampara Chuadanga</t>
  </si>
  <si>
    <t>M/S Konika Enterprise,40 Bagha Jotin road,Jhenaidah</t>
  </si>
  <si>
    <t>Development of road from  Voltia – Tirbila  road at Ch.3600m-4380m ii) Const.of 375mmx450mm 4nos U-drain on same road at ch.13m,90m,270m &amp; 460m.</t>
  </si>
  <si>
    <t>Local Government Engineering Department.</t>
  </si>
  <si>
    <t>GKP-Project</t>
  </si>
  <si>
    <t>Schemes-wise implementation Progress Repart</t>
  </si>
  <si>
    <t>District: Chuadanga</t>
  </si>
  <si>
    <t>GKP/01/CH/W-18</t>
  </si>
  <si>
    <t>Development of roadfrom  Pirpur Bottola-Gonjer Hat para  road at Ch.00m-890m &amp; Const. of 1 Nos 625mx600m U-drain at Ch.400m on same road.</t>
  </si>
  <si>
    <t>GKP/01/CH/W-35</t>
  </si>
  <si>
    <t>GKP/04/CH/129</t>
  </si>
  <si>
    <t>Md. Shaharin Haque Malik Chuadanga.</t>
  </si>
  <si>
    <t>IRIDP-2/ CH U/DW-17</t>
  </si>
  <si>
    <t xml:space="preserve">        Chuadanga Sadar, Chuadanga.                              </t>
  </si>
  <si>
    <t xml:space="preserve">        LGED</t>
  </si>
  <si>
    <t xml:space="preserve">Improvement of Goherpur GCCR - Baztikadanga road at ch.00-680m </t>
  </si>
  <si>
    <t>Md. Shaharin Haque Malik, Chuadanga</t>
  </si>
  <si>
    <t xml:space="preserve">Chuadanga Sadar, Chuadanga.   </t>
  </si>
  <si>
    <t>Development of road from  Gaidthghat Robiul house-up to Dinnathpur Samasuddins house road at Ch.00m-612m &amp; . Const. of 3 Nos 625mx 600m U-drain at Ch.284m,434m &amp; 464m on same road.</t>
  </si>
  <si>
    <t>GKP/01/CH/W-15</t>
  </si>
  <si>
    <t>Development of road from  Shomvo Nagar-Shaheb Nagar road at Ch.00m-910m</t>
  </si>
  <si>
    <t>Md. Kamal Hosain,Jehala Munshigonj Alamdanga</t>
  </si>
  <si>
    <t>17.06.2013</t>
  </si>
  <si>
    <t>14.03.2014</t>
  </si>
  <si>
    <t>M/S. Lipi Jewlers Boro Bazar,Chuadanga</t>
  </si>
  <si>
    <t>Const.of Gaidghat GPS</t>
  </si>
  <si>
    <t>16.01.18</t>
  </si>
  <si>
    <t xml:space="preserve">M.S Liton Traders </t>
  </si>
  <si>
    <t>Const.of Alukdia GPS</t>
  </si>
  <si>
    <t>Const.of AkandabariaGPS</t>
  </si>
  <si>
    <t xml:space="preserve">Const.of 1 No Chuadanga GPS </t>
  </si>
  <si>
    <t xml:space="preserve">Const.of Jibna RNGPS </t>
  </si>
  <si>
    <t xml:space="preserve">Const.of Motair Rahman Malik RNGPS </t>
  </si>
  <si>
    <t>e-Tender/  NBIDNNGPS/CHD/  SAD/2017-18  /W1.00228</t>
  </si>
  <si>
    <t>M/S Ranju Construction,Cenama hallpara Chuadanga</t>
  </si>
  <si>
    <t>Name of Upazila: Chuadanga Sadar.</t>
  </si>
  <si>
    <t>GKP/01/CH/W-16</t>
  </si>
  <si>
    <t>Development of road from  Subdia R&amp;H - Baliakandi road at Ch.00m-820m</t>
  </si>
  <si>
    <t xml:space="preserve">    Chuadanga Sadar,Chuadanga.</t>
  </si>
  <si>
    <t>GKP/01/CH/W-17</t>
  </si>
  <si>
    <t xml:space="preserve">Development of road from  Nilmonigonj – Kulchara More road at Ch.2700m-3485m.. </t>
  </si>
  <si>
    <t>GKP/01/CH/W-19</t>
  </si>
  <si>
    <t xml:space="preserve">Development of road from  Goraitupi Bazar- Sabdalpur via Teghoria Southpara  road at Ch.00m-900m.. </t>
  </si>
  <si>
    <t>Md. Shamshudwoha Mollic, Hoque para, Chuadanga</t>
  </si>
  <si>
    <t>GKP/02/CH -41</t>
  </si>
  <si>
    <t>Development of Alukdia Bazar under Alukdia UP</t>
  </si>
  <si>
    <t>Md. Shamshudwoha Mollic  Hoque para, Chuadanga</t>
  </si>
  <si>
    <t>SoilTopo Sending to HQ     (Date)</t>
  </si>
  <si>
    <t>Md.Rezaul Karim,Alifuddin road Alamdanga  Chuadanga</t>
  </si>
  <si>
    <t>GKP/02/CH/-51</t>
  </si>
  <si>
    <t>Md. Ali Nur Kibria, Gulshanpara Chuadanga</t>
  </si>
  <si>
    <t>06.11.2013</t>
  </si>
  <si>
    <t>04.07.2014</t>
  </si>
  <si>
    <t>GKP/02/CH/-52</t>
  </si>
  <si>
    <t>21.03.18</t>
  </si>
  <si>
    <t xml:space="preserve">Need Based Infrastructural Development of Government Primary School (1st Phase) </t>
  </si>
  <si>
    <t xml:space="preserve">       Project Name : NBIDGPS-1</t>
  </si>
  <si>
    <t>Region: Jashore.</t>
  </si>
  <si>
    <t xml:space="preserve">Package </t>
  </si>
  <si>
    <t xml:space="preserve">School Code </t>
  </si>
  <si>
    <t>Sl.</t>
  </si>
  <si>
    <t>School Name</t>
  </si>
  <si>
    <t xml:space="preserve">Estimated Cost </t>
  </si>
  <si>
    <t>Room No</t>
  </si>
  <si>
    <t>Topo Send to H/Q.Date</t>
  </si>
  <si>
    <t>Soil Send to H/Q.Date</t>
  </si>
  <si>
    <t>Package Sending Date</t>
  </si>
  <si>
    <t>APP Sending Date</t>
  </si>
  <si>
    <t>Gaid Ghat</t>
  </si>
  <si>
    <t>9.10.17</t>
  </si>
  <si>
    <t>W1.00168</t>
  </si>
  <si>
    <t>Alokdia</t>
  </si>
  <si>
    <t>4.2.18</t>
  </si>
  <si>
    <t>W1.00169</t>
  </si>
  <si>
    <t>Dc‡Rjv Kvh©vjq mg~‡ni AbyKz‡j Abybœqb ev‡R‡Ui †givgZ I msiÿb Lv‡Zi Ab¨vb¨ feb I ¯’vcbv DcLv‡Zi AvIZvq †givgZ Kv‡Ri AMÖMwZi cÖwZ‡e`b</t>
  </si>
  <si>
    <t xml:space="preserve">       </t>
  </si>
  <si>
    <t>cwi‡‡kvwaZ A‡_©i cwigvb</t>
  </si>
  <si>
    <t>ksKiP›`ª BDwbqb cwil`  feb †givgZ I iÿbv‡eÿb</t>
  </si>
  <si>
    <t>12,00,000/-</t>
  </si>
  <si>
    <t>11,99,002.68</t>
  </si>
  <si>
    <t>‡gmvm© gv`vbx G›Uvi cÖvBR,‡KvU †ivW,PzqvWv½v|</t>
  </si>
  <si>
    <t>11,97,000/-</t>
  </si>
  <si>
    <t>Dc-mnKvix cÖ‡KŠkjx</t>
  </si>
  <si>
    <t>GjwRBwW</t>
  </si>
  <si>
    <t xml:space="preserve"> †Rjvt PzqvWv½v|</t>
  </si>
  <si>
    <t>Dc‡Rjvt PzqvWv½v m`i|</t>
  </si>
  <si>
    <t xml:space="preserve">                                     On line Approved Scheme List (School wise details e-Tender Information)</t>
  </si>
  <si>
    <t xml:space="preserve">       Project Name : NBIDNNGPS-1</t>
  </si>
  <si>
    <t>W1.00228</t>
  </si>
  <si>
    <t>W1.00229</t>
  </si>
  <si>
    <t>W1.00230</t>
  </si>
  <si>
    <t>W1.00231</t>
  </si>
  <si>
    <t>W1.00433</t>
  </si>
  <si>
    <t>W1.00902</t>
  </si>
  <si>
    <t>Motiar Rahman Malik</t>
  </si>
  <si>
    <t>04.12.17</t>
  </si>
  <si>
    <t xml:space="preserve">Nafar kandi </t>
  </si>
  <si>
    <t>Development of road from  Begumpur Doster hat-Kotali road at Ch.00-1750m &amp; Const.of 05 Nos 625mx600m  on same U-drain at Ch.128m,356m, 670m,1020m &amp; 1355m road.</t>
  </si>
  <si>
    <t>GKP/02/CH/-50</t>
  </si>
  <si>
    <t>Mantenance of (a) Bodargonj R &amp; H Ashanandapur Via Kutubpur road at ch.00m-3100m road.</t>
  </si>
  <si>
    <t>Mantenance of Bohalgachi-Choyghoria road at ch.00m-2500m road.</t>
  </si>
  <si>
    <t xml:space="preserve"> Date of Completion</t>
  </si>
  <si>
    <t>Mozahar Enterprise (PVT)LTD.</t>
  </si>
  <si>
    <t>June</t>
  </si>
  <si>
    <t>July</t>
  </si>
  <si>
    <t xml:space="preserve">Fund Demand  </t>
  </si>
  <si>
    <t>18.04.18</t>
  </si>
  <si>
    <t xml:space="preserve">Shohag Enterprise </t>
  </si>
  <si>
    <t>M/S. Liton Traders</t>
  </si>
  <si>
    <t>31.01.19</t>
  </si>
  <si>
    <t>e-Tender/ NBIDGPS/CHD/SAD/ 2017-18/ W1.00167</t>
  </si>
  <si>
    <t>e-Tender/ NBIDGPS/CHD/SAD/ 2017-18/ W1.00166</t>
  </si>
  <si>
    <t>27.02.18</t>
  </si>
  <si>
    <t>13.05.18</t>
  </si>
  <si>
    <t>12.02.19</t>
  </si>
  <si>
    <t>e-Tender/ NBIDGPS/CHD/SAD/ 2017-18/ W1.00169</t>
  </si>
  <si>
    <t>Mantenance  of  Belgachi -Jaforpur road at ch.00m-1270m road.</t>
  </si>
  <si>
    <t>IRIDP-2/ CHU/DW-50</t>
  </si>
  <si>
    <t>M/S R.M Bricks          Collagepara Chuadanga</t>
  </si>
  <si>
    <t xml:space="preserve">25.11.18 </t>
  </si>
  <si>
    <t>08.02.19</t>
  </si>
  <si>
    <t xml:space="preserve">(A) Improvement of Batikadanga-Sujayetpur road by BC at ch.1368-2000m (B) Const. of 2 Nos U-Drain Culvert at ch.1398 &amp;1603 m on same road </t>
  </si>
  <si>
    <t>M/S. R.M. Bricks, Collage para,Chuadanga</t>
  </si>
  <si>
    <t>03.07.17</t>
  </si>
  <si>
    <t>06.04.2018</t>
  </si>
  <si>
    <t>KDRIDP/CHUA/W-06/2016-17</t>
  </si>
  <si>
    <t>1.No. Chuadanga</t>
  </si>
  <si>
    <t>Chandipur Malik Sharani</t>
  </si>
  <si>
    <t>Nafarkandi</t>
  </si>
  <si>
    <t>Pollice Line</t>
  </si>
  <si>
    <t>31.12.17</t>
  </si>
  <si>
    <t>M/S. Shahana Construction, Cenama Hall para,Chuadanga</t>
  </si>
  <si>
    <t>Soil test</t>
  </si>
  <si>
    <t>e-Tender/ NBIDGPS  /CHD   /SAD/ 2017-18/ W1.   00168</t>
  </si>
  <si>
    <t>e-Tender/ NBIDNNGPS/ CHD/SAD/ 2017-18/ W1.00229</t>
  </si>
  <si>
    <t xml:space="preserve">(A) Improvement of Jalshuka -Chaygharia School road by BC at ch.2000-3215m (B) Const. of 03 Nos U-Type Drain Culvert at ch.2328,2555 &amp; 2812m on same road </t>
  </si>
  <si>
    <t xml:space="preserve">Improvement of road from Choto Solua-Grishnagar Bazar  road at Ch.1000-1391m &amp; 1806m-2026m &amp; Const.of 01 No 625mx600m  on same U-drain at Ch.1230m,  </t>
  </si>
  <si>
    <t>GKP/02/CH/-49</t>
  </si>
  <si>
    <t>GKRIDP/01/CW-01</t>
  </si>
  <si>
    <t>Improvement of Pirpur-Gonger Ghat road at Ch. 00-2150m &amp; Const. of 4 Nos. U-Drain (625mmx600mm), at Ch. 240m, 530m, 900m  &amp; 1810m on same road under Sadar, Chuadanga.</t>
  </si>
  <si>
    <t>Chuadanga Sadar-218235001</t>
  </si>
  <si>
    <t>Gonesh Pada Datta, Sher-e Bangla Sarok, Jhenaidah.</t>
  </si>
  <si>
    <t>Chuadanga Sadar-218235153</t>
  </si>
  <si>
    <t>GKRIDP/01/CW-02</t>
  </si>
  <si>
    <t>Improvement of Mohammod Jumm Shomser Ali House-Salmat Bazar via Alom Doctor road  at Ch. 00-776m &amp; Const. of 1 No. U-Drain (625mmx 600mm), at Ch. 510m under Sadar, Chuadanga.</t>
  </si>
  <si>
    <t>M/S . Sit Bitan, Sher-e Bangla Sarok, Jhenaidah.</t>
  </si>
  <si>
    <t>Greater Kushtia District Rural Infrasture Development Project (GKRIDP)</t>
  </si>
  <si>
    <t xml:space="preserve">Improvement of road from Sankarchandra-Boldia Madrasa  road at Ch.3250-4330m &amp; Const. of 01 No 126mx 625mx 600m  on same U-drain.  </t>
  </si>
  <si>
    <t>04/07/214</t>
  </si>
  <si>
    <t>Md. Azad Ali Taltola,Chuadanga</t>
  </si>
  <si>
    <t xml:space="preserve">M/S. Lipi Jewlers,Mukti para, Chuadanga </t>
  </si>
  <si>
    <t>M/S Razu Construction, Zintola para, Chuadanga</t>
  </si>
  <si>
    <t>GKP/02/</t>
  </si>
  <si>
    <t>22.12.13</t>
  </si>
  <si>
    <t>01.01.2013</t>
  </si>
  <si>
    <t>28.08.14</t>
  </si>
  <si>
    <t>CH/-89</t>
  </si>
  <si>
    <t>Need Based Infrastructural Development of Newly Nationlized Government Primary School (1st Phase) (NBIDNNGPS)</t>
  </si>
  <si>
    <t>08.05.19</t>
  </si>
  <si>
    <t>Improvement of Nilmoni gong-Culchaara road at ch.3485m-4075m Under Sadar Upazila.</t>
  </si>
  <si>
    <t>13.09.14</t>
  </si>
  <si>
    <t>15.05.15</t>
  </si>
  <si>
    <t xml:space="preserve">Maintenance of Nilmoniganj-Kulchara more road  at ch.00-2615m </t>
  </si>
  <si>
    <t>29.08.18</t>
  </si>
  <si>
    <t xml:space="preserve">Maintenance of Chuadanga-Makaldanga road  at ch.3800-5250m </t>
  </si>
  <si>
    <t>Maintenance of Joyrampur- Chuadanga road  at ch.3730-8000m.</t>
  </si>
  <si>
    <t>Maintenance of 5 Miles R &amp; H Balshapur via Harukandi road  at ch.00-4190m.</t>
  </si>
  <si>
    <t>14.02.19</t>
  </si>
  <si>
    <t>Maintenance of Titudah U.P-Golapnagar road  at ch.00-1050m.</t>
  </si>
  <si>
    <t xml:space="preserve">Mozahar Enterprise,  Khulan </t>
  </si>
  <si>
    <t>Mozahar Enterprise, Khulna.</t>
  </si>
  <si>
    <t>Mozahar Enterprise Khulna.</t>
  </si>
  <si>
    <t>M/S. Shahidul Enterprise. ,Gulshan para Chuadanga</t>
  </si>
  <si>
    <t>M/S.Sirishti International, Malopara  Chuadanga</t>
  </si>
  <si>
    <t>CH/-90</t>
  </si>
  <si>
    <t>IRIDP-2/CHU/ DW-18</t>
  </si>
  <si>
    <t>IRIDP-2/CHU/ DW-34</t>
  </si>
  <si>
    <t>IRIDP-2/CHU/ DW-42</t>
  </si>
  <si>
    <t>IRIDP-2/CHU/ DW-43</t>
  </si>
  <si>
    <t>IRIDP-2/CHU/ DW-41</t>
  </si>
  <si>
    <t>IRIDP-2/ CHU/DW-48</t>
  </si>
  <si>
    <t>IRIDP-2/ CHU/DW-49</t>
  </si>
  <si>
    <t>NO PRINT</t>
  </si>
  <si>
    <t>e-Tender/ NBIDGPS/    CHD/SAD/2017-18  /W1.00166</t>
  </si>
  <si>
    <t>e-Tender/ NBIDGPS/  CHD/SAD/2017-18/   W1.00168</t>
  </si>
  <si>
    <t>e-Tender/ NBIDGPS/   CHD/SAD/2017-18/   W1.00167</t>
  </si>
  <si>
    <t>e-Tender/ NBIDGPS/    CHD/SAD/2017-18/  W1.00169</t>
  </si>
  <si>
    <t>e-Tender/  NBIDGPS/    CHU/SAD/2017819/  W1.03159</t>
  </si>
  <si>
    <t>e-Tender/ NBIDGPS/    CHU/SAD/2017-18/  W1.02927</t>
  </si>
  <si>
    <t>Need Based Infrastructure Development of Govt. Primary School (1st phase) (NBIDGPS)</t>
  </si>
  <si>
    <t>Details Contract Progress Report</t>
  </si>
  <si>
    <t>Chuadanga.</t>
  </si>
  <si>
    <t>Phy Prog.</t>
  </si>
  <si>
    <t>(A)Improvement  of Boalia Sirajs house-Battola bazar  road at ch.00m-1052m road(b) Const. of 01 nos 0.625mx0.600m culvert at ch.395m on same road.</t>
  </si>
  <si>
    <t>30.07.18</t>
  </si>
  <si>
    <t>23.11.18</t>
  </si>
  <si>
    <t>Improvement of Bultia R &amp; H Tiorbila  road at ch. 370m-1310m Under Sadar Upazila.</t>
  </si>
  <si>
    <t>M/S. R.M Bricks</t>
  </si>
  <si>
    <t>Collage para  Chuadanga</t>
  </si>
  <si>
    <t>22.04.14</t>
  </si>
  <si>
    <t>CH/-91</t>
  </si>
  <si>
    <t>M/S. R.M Bricks Collage para  Chuadanga</t>
  </si>
  <si>
    <t>21.04.14</t>
  </si>
  <si>
    <t>GKP/02/CH/-93</t>
  </si>
  <si>
    <t>RFM Construction,Puraton para  Chuadanga</t>
  </si>
  <si>
    <t>e-Tender/ NBIDNNGPS/CHD/SAD/ 2017-18/ W1.00433</t>
  </si>
  <si>
    <t>e-Tender/ NBIDNNGPS/CHD/SAD/ 2017-18/ W1.00902</t>
  </si>
  <si>
    <t>Motir Rahman Malik</t>
  </si>
  <si>
    <t>26.04.18</t>
  </si>
  <si>
    <t>16.05.18</t>
  </si>
  <si>
    <t>07.08.18</t>
  </si>
  <si>
    <t>13.08.18</t>
  </si>
  <si>
    <t>12.08.19</t>
  </si>
  <si>
    <t>Part (A.1)Improvement of Nehalpur GCCR-Krishnopur road  at (ch.1000-1992m.)(A.2)     Const of 4 Nos U-Type drain Culvert at Ch.11105m,1362m,1583m     &amp; 1940m on the same road (B.1) Improvement of Shambunagar  -Shahebnagar road at ch.(2140m    -3410m)(B.2)     Const of 2 Nos U-Type drain Culvert at Ch.2503m &amp; 2674m  on the same road  road .</t>
  </si>
  <si>
    <t>Part (A.1)Improvement of Grisangar Bazar-Bagumpur U.P. road  at (ch.00-25m, 70-258m)&amp; Ch.680-1400m. (A-2)     Const of 4 Nos U-Type drain Culvert at Ch.740m,775m,858m     &amp; 1173m on the same road (B.1) Improvement of Grisangar Bazar-Bagumpur U.P.  road at ch.(1800m    -5100m)(B.2)     Const. of 1 No Box Culvert at ch.4806m (B-3)Const of 2 Nos U-Type drain Culvert at Ch.2396m &amp; 3311m  on the same road  road .</t>
  </si>
  <si>
    <t>Jahirul Limited Mollaik para Meherpur</t>
  </si>
  <si>
    <t xml:space="preserve">Development of road from Gauid ghat Rail Station Uzirjpur Tallu Sjpring Mills road (Sadar Portion) at Ch.00m -1028m at Sadar, Chuadanga. </t>
  </si>
  <si>
    <t>14.05.14</t>
  </si>
  <si>
    <t>17.10.14</t>
  </si>
  <si>
    <t>Chuadanga Sadar,Chuadanga.</t>
  </si>
  <si>
    <t xml:space="preserve">                  LGED</t>
  </si>
  <si>
    <t>19.01.16</t>
  </si>
  <si>
    <t>GSIDP/CHU/DW-79</t>
  </si>
  <si>
    <t>Improvement of Pirpur Bitul Mamur-Jame Mosque</t>
  </si>
  <si>
    <t>Md Abdulla Al Mamun      Chuadanga.</t>
  </si>
  <si>
    <t>17.02.19</t>
  </si>
  <si>
    <t>16.08.19</t>
  </si>
  <si>
    <t>GSIDP/CHU/DW-53</t>
  </si>
  <si>
    <t>Improvement of Jhajri Utterpara-Jame Mosque</t>
  </si>
  <si>
    <t>Titu Enterprise     Chuadanga.</t>
  </si>
  <si>
    <t>Improvement of Hazrahati Uttarpara  Baitul Mamur Jame Mosque.</t>
  </si>
  <si>
    <t>Mozahar Enterprise    (PVT.)LTD,Khanjahan   Ali road,Khulna.</t>
  </si>
  <si>
    <t>M/S.Asman Construction,Rail para Chuadanga</t>
  </si>
  <si>
    <t>Package No.</t>
  </si>
  <si>
    <t>Const.of Aria RNGPS</t>
  </si>
  <si>
    <t>Const.of Chandipur Malik Sharani  RNGPS</t>
  </si>
  <si>
    <t>Const.of Nafarkandi RNGPS</t>
  </si>
  <si>
    <t>e-Tender/  NBIDNNGPS/CHD/SAD/2017-18/   W1.00229</t>
  </si>
  <si>
    <t>e-Tender/ NBIDNNGPS/CHD/SAD/2017-18/ W1.00230</t>
  </si>
  <si>
    <t>e-Tender/ NBIDNNGPS/CHD/SAD/2017-18/  W1.00231</t>
  </si>
  <si>
    <t>e-Tender/ NBIDNNGPS/CHD/SAD/2017-18/  W1.00433</t>
  </si>
  <si>
    <t xml:space="preserve">Const.of Police Line RNGPS </t>
  </si>
  <si>
    <t>e-Tender/ NBIDNNGPS/CHD/SAD/2017-18/  W1.00902</t>
  </si>
  <si>
    <t>Tender Publication (Date)</t>
  </si>
  <si>
    <t>Gonesh Pada Datta</t>
  </si>
  <si>
    <t>Tender Opening (Date)</t>
  </si>
  <si>
    <t xml:space="preserve">Date Evalation </t>
  </si>
  <si>
    <t>Name of Contructor</t>
  </si>
  <si>
    <t>Shohag Enterprise</t>
  </si>
  <si>
    <t>M/S. Proma Traders</t>
  </si>
  <si>
    <t>†bnvjcyi BDwbqb cwil` Kg‡cø·  feb  wbg©vb cÖKí|</t>
  </si>
  <si>
    <t>21.06.18</t>
  </si>
  <si>
    <t>Actual</t>
  </si>
  <si>
    <t>Tergeted UE</t>
  </si>
  <si>
    <t>FY: 2018-2019</t>
  </si>
  <si>
    <t>Mainenance of Shamvunagar-Shabebnagor Road from  ch.00-910m Package No.e-Tender/Chua/GOBM /18-19/W-20</t>
  </si>
  <si>
    <t>M/S Emi Motors Daulatdiar Sardarpara Chuadanga.</t>
  </si>
  <si>
    <t>24.10.18</t>
  </si>
  <si>
    <t>Mainenance of Grisnagar Bazar-Begumpur UP road  from ch.258-680m .Package No e-Tender .LGED/CHUA/GOBM/18-19/W-18</t>
  </si>
  <si>
    <t>Mainenance of Badorganj R&amp;H-Andulbaria G.C(Sadar Portion) road  from ch.5540-8250m .Package No e-Tender .LGED/CHUA/GOBM/18-19/W-39</t>
  </si>
  <si>
    <t>M/S  Nowshad  Enterprise ,V.J School road Chuadanga</t>
  </si>
  <si>
    <t xml:space="preserve">29.12.18 </t>
  </si>
  <si>
    <t>28.04.19</t>
  </si>
  <si>
    <t>KDRIDP/CHUA/M-23/2017-18</t>
  </si>
  <si>
    <t xml:space="preserve">(Part -A)Maintenance of Jafarpur-Hanurbaradi  road  at Ch.00-2400m. (Part-B) Maintenance of Joyrampur-Chuadanga road at ch.00-1850m(Part-C)Maintenance of Alukdia UP-Khadimpur road at Ch.00-2200m   </t>
  </si>
  <si>
    <t>M/S Kaba Enterprise,Rail     Para,Chuadanga.</t>
  </si>
  <si>
    <t>23.12.18</t>
  </si>
  <si>
    <t>27.09.19</t>
  </si>
  <si>
    <t>Titu Enterprise Damurhuda,Chuadanga</t>
  </si>
  <si>
    <t>Amount Spent (Const.work)</t>
  </si>
  <si>
    <t>Amount Spent (Topo)</t>
  </si>
  <si>
    <t>Fund Demend</t>
  </si>
  <si>
    <t>M/S.Madani Enterprise ,Court road   Chuadanga</t>
  </si>
  <si>
    <t>GKP/02/CH/-92</t>
  </si>
  <si>
    <t>GKP/02//CH-70</t>
  </si>
  <si>
    <t>M/S. Shaharin Hoque Malik. ,Rail para Chuadanga</t>
  </si>
  <si>
    <t>28.01.18</t>
  </si>
  <si>
    <t>M/S. Asman Construction, Rail Para Chuadanga</t>
  </si>
  <si>
    <t>24.11.14</t>
  </si>
  <si>
    <t>10.12.14</t>
  </si>
  <si>
    <t>09.04.14</t>
  </si>
  <si>
    <t>25.03.18</t>
  </si>
  <si>
    <t>M/S.Madani Enterprise,Court road   Chuadanga</t>
  </si>
  <si>
    <t>GKP/02/ CH/-97</t>
  </si>
  <si>
    <t>GKP/02/CH-69</t>
  </si>
  <si>
    <t>GKP/02/CH-94</t>
  </si>
  <si>
    <t>GKP/02/CH-81</t>
  </si>
  <si>
    <t xml:space="preserve">               Name of Project: Construction of Town and Union Land Office Across the Country under Ministry of Land.</t>
  </si>
  <si>
    <t>Division Name : Khulna</t>
  </si>
  <si>
    <t>Namber of Land Office</t>
  </si>
  <si>
    <t>Estimated Cost (TK)</t>
  </si>
  <si>
    <t>Contract Price (Tk)</t>
  </si>
  <si>
    <t>Completion Date</t>
  </si>
  <si>
    <t xml:space="preserve">        Montly Progress Report</t>
  </si>
  <si>
    <t>Contractor Name</t>
  </si>
  <si>
    <t>Physical Progress (%)</t>
  </si>
  <si>
    <t>Payment Made (Tk)</t>
  </si>
  <si>
    <t>12.03.18</t>
  </si>
  <si>
    <t>Upazila: Chuadanga Sadar</t>
  </si>
  <si>
    <t>No of Tender Called</t>
  </si>
  <si>
    <t>Package Code</t>
  </si>
  <si>
    <t>Actul prog (%)</t>
  </si>
  <si>
    <t>Tergeted by UE</t>
  </si>
  <si>
    <t>Sept</t>
  </si>
  <si>
    <t>Oct</t>
  </si>
  <si>
    <t>Nove</t>
  </si>
  <si>
    <t>Dec</t>
  </si>
  <si>
    <t>W1.00166</t>
  </si>
  <si>
    <t>1st called</t>
  </si>
  <si>
    <t xml:space="preserve"> W1.   00168</t>
  </si>
  <si>
    <t>W1.00167</t>
  </si>
  <si>
    <t xml:space="preserve"> W1.00169</t>
  </si>
  <si>
    <t>e-Tender/NBIDGPS/CHU/  SAD/2018-19//W1.02927</t>
  </si>
  <si>
    <t>e-Tender/NBIDGPS/CHU/  SAD/2018-19//W1.03159</t>
  </si>
  <si>
    <t xml:space="preserve">Tender Evalation under prosses </t>
  </si>
  <si>
    <t xml:space="preserve">NOA Issued date 03.01.19 </t>
  </si>
  <si>
    <t>do</t>
  </si>
  <si>
    <t xml:space="preserve">NOA Issued date 02.01.19 </t>
  </si>
  <si>
    <t xml:space="preserve">NOA Issued date 13.01.19 </t>
  </si>
  <si>
    <t xml:space="preserve">Tender prosses </t>
  </si>
  <si>
    <t>NOA Issued date 13.01.19</t>
  </si>
  <si>
    <t>03.12.18</t>
  </si>
  <si>
    <t>20.12.18</t>
  </si>
  <si>
    <t>03.01.19</t>
  </si>
  <si>
    <t>27.11.18</t>
  </si>
  <si>
    <t>GSIDP/CHU/DW-54</t>
  </si>
  <si>
    <t>Improvement of  Titudah Baganpara Jame Mosque.</t>
  </si>
  <si>
    <t>Md.Abu Zafur Montu,Chuadanga.</t>
  </si>
  <si>
    <t>GSIDP/CHU/DW-49</t>
  </si>
  <si>
    <t>Improvement of  Kundipur Jame Mosque.</t>
  </si>
  <si>
    <t>10.02.19</t>
  </si>
  <si>
    <t>M/S Parvin Traders,Chuadanga.</t>
  </si>
  <si>
    <t>16.02.19</t>
  </si>
  <si>
    <t>15.08.19</t>
  </si>
  <si>
    <t>GSIDP/CHU/DW-50</t>
  </si>
  <si>
    <t>Improvement of Bolia Aak Center(Bazar)Wakto Mosque.</t>
  </si>
  <si>
    <t>06.02.19</t>
  </si>
  <si>
    <t>N Enterprise ,Chuadanga.</t>
  </si>
  <si>
    <t>11.08.19</t>
  </si>
  <si>
    <t>Agrozatra Enterprise,Chuadanga.</t>
  </si>
  <si>
    <t>M/S. Nitu Traders,Chuadanga.</t>
  </si>
  <si>
    <t>GSIDP/CHU/DW-55</t>
  </si>
  <si>
    <t>Improvement of Sujaetpur Jame Mosque.</t>
  </si>
  <si>
    <t>GSIDP/CHU/DW-59</t>
  </si>
  <si>
    <t>Improvement of Boalmari Porchim para Jame Mosque.</t>
  </si>
  <si>
    <t>09.08.19</t>
  </si>
  <si>
    <t>GSIDP/CHU/DW-62</t>
  </si>
  <si>
    <t>03.02.19</t>
  </si>
  <si>
    <t>Md Habibur Rahaman,Chuadanga.</t>
  </si>
  <si>
    <t>09.02.19</t>
  </si>
  <si>
    <t>GSIDP/CHU/DW-64</t>
  </si>
  <si>
    <t>Improvement of Makaldanga Bisho Dharma Kandro Graveyard.</t>
  </si>
  <si>
    <t>Titu Enterprise Damurhuda,        Chuadanga</t>
  </si>
  <si>
    <t>13.12.18</t>
  </si>
  <si>
    <t>Md. Agirbar Rahman</t>
  </si>
  <si>
    <t>Construction of Mominpur Union Land Office (Including 180m Boundary Wall and Barbed wire fencing) and Chuadanga Pour Land Office (Including 109m Boundary Wall ) at Sadar Upazila in Chuadanga District.under Construction of Town and Union Land Office Across the Country Project.</t>
  </si>
  <si>
    <t xml:space="preserve">                 Accountant</t>
  </si>
  <si>
    <t xml:space="preserve">                    LGED</t>
  </si>
  <si>
    <t xml:space="preserve">            Sub-Asstt.Engineer</t>
  </si>
  <si>
    <t xml:space="preserve">              Upazila Engineer</t>
  </si>
  <si>
    <t xml:space="preserve">  </t>
  </si>
  <si>
    <t>19.03.18</t>
  </si>
  <si>
    <t>03.04.18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</si>
</sst>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[$-409]dd\ mmmm\,\ yyyy"/>
  </numFmts>
  <fonts count="6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SutonnyMJ"/>
      <family val="0"/>
    </font>
    <font>
      <sz val="11"/>
      <name val="SutonnyMJ"/>
      <family val="0"/>
    </font>
    <font>
      <u val="single"/>
      <sz val="19"/>
      <name val="SutonnyMJ"/>
      <family val="0"/>
    </font>
    <font>
      <b/>
      <sz val="16"/>
      <name val="SutonnyMJ"/>
      <family val="0"/>
    </font>
    <font>
      <sz val="13"/>
      <name val="Times New Roman"/>
      <family val="1"/>
    </font>
    <font>
      <b/>
      <u val="single"/>
      <sz val="11"/>
      <name val="SutonnyMJ"/>
      <family val="0"/>
    </font>
    <font>
      <b/>
      <sz val="11"/>
      <name val="SutonnyMJ"/>
      <family val="0"/>
    </font>
    <font>
      <sz val="13"/>
      <name val="SutonnyMJ"/>
      <family val="0"/>
    </font>
    <font>
      <sz val="21"/>
      <name val="SutonnyMJ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8"/>
      <name val="Arial"/>
      <family val="0"/>
    </font>
    <font>
      <sz val="10"/>
      <name val="SutonnyMJ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0"/>
    </font>
    <font>
      <sz val="10"/>
      <name val="SutonnyAMJ"/>
      <family val="0"/>
    </font>
    <font>
      <sz val="10"/>
      <name val="SabrenaSMJ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10"/>
      <name val="Arial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u val="single"/>
      <sz val="20"/>
      <name val="SutonnyMJ"/>
      <family val="0"/>
    </font>
    <font>
      <u val="single"/>
      <sz val="20"/>
      <name val="Times New Roman"/>
      <family val="1"/>
    </font>
    <font>
      <sz val="16"/>
      <name val="SutonnyMJ"/>
      <family val="0"/>
    </font>
    <font>
      <sz val="18"/>
      <name val="SutonnyMJ"/>
      <family val="0"/>
    </font>
    <font>
      <u val="single"/>
      <sz val="16"/>
      <name val="SutonnyMJ"/>
      <family val="0"/>
    </font>
    <font>
      <sz val="14"/>
      <name val="SutonnyMJ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9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left" indent="15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Alignment="1">
      <alignment/>
    </xf>
    <xf numFmtId="0" fontId="22" fillId="0" borderId="14" xfId="0" applyFont="1" applyBorder="1" applyAlignment="1">
      <alignment horizontal="center" vertical="justify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center"/>
    </xf>
    <xf numFmtId="0" fontId="21" fillId="0" borderId="14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vertical="justify"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9" fontId="1" fillId="0" borderId="14" xfId="0" applyNumberFormat="1" applyFont="1" applyBorder="1" applyAlignment="1">
      <alignment horizontal="center" vertical="justify"/>
    </xf>
    <xf numFmtId="0" fontId="1" fillId="0" borderId="13" xfId="0" applyFont="1" applyBorder="1" applyAlignment="1">
      <alignment vertical="justify"/>
    </xf>
    <xf numFmtId="0" fontId="22" fillId="0" borderId="13" xfId="0" applyFont="1" applyBorder="1" applyAlignment="1">
      <alignment vertical="justify"/>
    </xf>
    <xf numFmtId="165" fontId="1" fillId="0" borderId="13" xfId="0" applyNumberFormat="1" applyFont="1" applyBorder="1" applyAlignment="1">
      <alignment vertical="justify"/>
    </xf>
    <xf numFmtId="2" fontId="1" fillId="0" borderId="13" xfId="0" applyNumberFormat="1" applyFont="1" applyBorder="1" applyAlignment="1">
      <alignment vertical="justify"/>
    </xf>
    <xf numFmtId="0" fontId="22" fillId="0" borderId="14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22" fillId="0" borderId="14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 vertical="justify"/>
    </xf>
    <xf numFmtId="0" fontId="22" fillId="0" borderId="13" xfId="0" applyFont="1" applyBorder="1" applyAlignment="1">
      <alignment horizontal="center" vertical="justify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0" xfId="0" applyFont="1" applyFill="1" applyBorder="1" applyAlignment="1">
      <alignment horizontal="left" vertical="justify"/>
    </xf>
    <xf numFmtId="0" fontId="1" fillId="0" borderId="2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left" vertical="justify"/>
    </xf>
    <xf numFmtId="0" fontId="21" fillId="0" borderId="0" xfId="0" applyFont="1" applyBorder="1" applyAlignment="1">
      <alignment horizontal="center" vertical="justify"/>
    </xf>
    <xf numFmtId="0" fontId="21" fillId="0" borderId="21" xfId="0" applyFont="1" applyBorder="1" applyAlignment="1">
      <alignment/>
    </xf>
    <xf numFmtId="9" fontId="1" fillId="0" borderId="13" xfId="0" applyNumberFormat="1" applyFont="1" applyBorder="1" applyAlignment="1">
      <alignment horizontal="center" vertical="justify"/>
    </xf>
    <xf numFmtId="0" fontId="1" fillId="0" borderId="22" xfId="0" applyFont="1" applyBorder="1" applyAlignment="1">
      <alignment/>
    </xf>
    <xf numFmtId="2" fontId="1" fillId="0" borderId="13" xfId="0" applyNumberFormat="1" applyFont="1" applyBorder="1" applyAlignment="1">
      <alignment horizontal="center" vertical="justify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0" xfId="0" applyNumberFormat="1" applyFont="1" applyBorder="1" applyAlignment="1">
      <alignment horizontal="center" vertical="justify"/>
    </xf>
    <xf numFmtId="0" fontId="22" fillId="0" borderId="13" xfId="0" applyFont="1" applyBorder="1" applyAlignment="1">
      <alignment horizontal="justify" vertical="center"/>
    </xf>
    <xf numFmtId="0" fontId="0" fillId="0" borderId="20" xfId="0" applyBorder="1" applyAlignment="1">
      <alignment horizontal="center" vertical="justify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justify"/>
    </xf>
    <xf numFmtId="0" fontId="43" fillId="0" borderId="0" xfId="0" applyFont="1" applyAlignment="1">
      <alignment/>
    </xf>
    <xf numFmtId="0" fontId="4" fillId="0" borderId="20" xfId="0" applyFont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left" vertical="top" wrapText="1"/>
    </xf>
    <xf numFmtId="9" fontId="2" fillId="0" borderId="12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22" fillId="0" borderId="20" xfId="0" applyFont="1" applyBorder="1" applyAlignment="1">
      <alignment horizontal="left" vertical="justify"/>
    </xf>
    <xf numFmtId="1" fontId="1" fillId="0" borderId="13" xfId="0" applyNumberFormat="1" applyFont="1" applyBorder="1" applyAlignment="1">
      <alignment horizontal="center" vertical="justify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justify" wrapText="1"/>
    </xf>
    <xf numFmtId="2" fontId="1" fillId="0" borderId="20" xfId="0" applyNumberFormat="1" applyFont="1" applyBorder="1" applyAlignment="1">
      <alignment horizontal="left" vertical="justify"/>
    </xf>
    <xf numFmtId="2" fontId="1" fillId="0" borderId="13" xfId="0" applyNumberFormat="1" applyFont="1" applyBorder="1" applyAlignment="1">
      <alignment horizontal="left" vertical="justify"/>
    </xf>
    <xf numFmtId="9" fontId="1" fillId="0" borderId="20" xfId="0" applyNumberFormat="1" applyFont="1" applyBorder="1" applyAlignment="1">
      <alignment horizontal="center" vertical="justify"/>
    </xf>
    <xf numFmtId="0" fontId="0" fillId="0" borderId="20" xfId="0" applyFill="1" applyBorder="1" applyAlignment="1">
      <alignment horizontal="left" vertical="justify"/>
    </xf>
    <xf numFmtId="2" fontId="1" fillId="0" borderId="20" xfId="0" applyNumberFormat="1" applyFont="1" applyFill="1" applyBorder="1" applyAlignment="1">
      <alignment horizontal="left" vertical="justify"/>
    </xf>
    <xf numFmtId="0" fontId="22" fillId="0" borderId="20" xfId="0" applyFont="1" applyBorder="1" applyAlignment="1">
      <alignment vertical="justify"/>
    </xf>
    <xf numFmtId="0" fontId="22" fillId="0" borderId="0" xfId="0" applyFont="1" applyBorder="1" applyAlignment="1">
      <alignment vertical="justify"/>
    </xf>
    <xf numFmtId="0" fontId="2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justify"/>
    </xf>
    <xf numFmtId="2" fontId="1" fillId="0" borderId="0" xfId="0" applyNumberFormat="1" applyFont="1" applyBorder="1" applyAlignment="1">
      <alignment vertical="justify"/>
    </xf>
    <xf numFmtId="9" fontId="1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justify"/>
    </xf>
    <xf numFmtId="0" fontId="22" fillId="0" borderId="0" xfId="0" applyFont="1" applyBorder="1" applyAlignment="1">
      <alignment horizontal="left" vertical="justify"/>
    </xf>
    <xf numFmtId="2" fontId="1" fillId="0" borderId="0" xfId="0" applyNumberFormat="1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left" vertical="justify"/>
    </xf>
    <xf numFmtId="0" fontId="22" fillId="0" borderId="24" xfId="0" applyFont="1" applyBorder="1" applyAlignment="1">
      <alignment horizontal="left" vertical="justify"/>
    </xf>
    <xf numFmtId="0" fontId="1" fillId="0" borderId="24" xfId="0" applyFont="1" applyFill="1" applyBorder="1" applyAlignment="1">
      <alignment horizontal="center" vertical="justify"/>
    </xf>
    <xf numFmtId="2" fontId="1" fillId="0" borderId="24" xfId="0" applyNumberFormat="1" applyFont="1" applyFill="1" applyBorder="1" applyAlignment="1">
      <alignment horizontal="left" vertical="justify"/>
    </xf>
    <xf numFmtId="0" fontId="1" fillId="0" borderId="24" xfId="0" applyFont="1" applyFill="1" applyBorder="1" applyAlignment="1">
      <alignment horizontal="left" vertical="justify"/>
    </xf>
    <xf numFmtId="9" fontId="1" fillId="0" borderId="24" xfId="0" applyNumberFormat="1" applyFont="1" applyBorder="1" applyAlignment="1">
      <alignment horizontal="center" vertical="justify"/>
    </xf>
    <xf numFmtId="0" fontId="1" fillId="0" borderId="2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left" vertical="justify"/>
    </xf>
    <xf numFmtId="0" fontId="22" fillId="0" borderId="22" xfId="0" applyFont="1" applyBorder="1" applyAlignment="1">
      <alignment horizontal="left" vertical="justify"/>
    </xf>
    <xf numFmtId="2" fontId="1" fillId="0" borderId="22" xfId="0" applyNumberFormat="1" applyFont="1" applyFill="1" applyBorder="1" applyAlignment="1">
      <alignment horizontal="left" vertical="justify"/>
    </xf>
    <xf numFmtId="0" fontId="1" fillId="0" borderId="22" xfId="0" applyFont="1" applyFill="1" applyBorder="1" applyAlignment="1">
      <alignment horizontal="left" vertical="justify"/>
    </xf>
    <xf numFmtId="9" fontId="1" fillId="0" borderId="22" xfId="0" applyNumberFormat="1" applyFont="1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21" fillId="0" borderId="20" xfId="0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0" fontId="0" fillId="0" borderId="20" xfId="0" applyFill="1" applyBorder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5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justify" vertical="center"/>
    </xf>
    <xf numFmtId="0" fontId="5" fillId="0" borderId="20" xfId="0" applyFont="1" applyBorder="1" applyAlignment="1">
      <alignment horizontal="center" vertical="justify"/>
    </xf>
    <xf numFmtId="2" fontId="5" fillId="0" borderId="20" xfId="0" applyNumberFormat="1" applyFont="1" applyBorder="1" applyAlignment="1">
      <alignment horizontal="justify" vertical="center"/>
    </xf>
    <xf numFmtId="9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justify"/>
    </xf>
    <xf numFmtId="2" fontId="5" fillId="0" borderId="0" xfId="0" applyNumberFormat="1" applyFont="1" applyBorder="1" applyAlignment="1">
      <alignment horizontal="justify" vertical="center"/>
    </xf>
    <xf numFmtId="9" fontId="5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 vertical="justify"/>
    </xf>
    <xf numFmtId="0" fontId="2" fillId="0" borderId="0" xfId="0" applyFont="1" applyAlignment="1">
      <alignment horizontal="center" vertical="justify"/>
    </xf>
    <xf numFmtId="2" fontId="2" fillId="0" borderId="20" xfId="0" applyNumberFormat="1" applyFont="1" applyBorder="1" applyAlignment="1">
      <alignment horizontal="center" vertical="justify"/>
    </xf>
    <xf numFmtId="0" fontId="2" fillId="0" borderId="20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4" fillId="0" borderId="20" xfId="0" applyFont="1" applyBorder="1" applyAlignment="1">
      <alignment horizontal="center" vertical="justify"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43" fillId="0" borderId="20" xfId="0" applyFont="1" applyBorder="1" applyAlignment="1">
      <alignment/>
    </xf>
    <xf numFmtId="0" fontId="2" fillId="0" borderId="20" xfId="0" applyFont="1" applyBorder="1" applyAlignment="1">
      <alignment horizontal="justify" vertical="justify"/>
    </xf>
    <xf numFmtId="0" fontId="21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11" fillId="0" borderId="2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justify"/>
    </xf>
    <xf numFmtId="0" fontId="1" fillId="0" borderId="20" xfId="0" applyFont="1" applyBorder="1" applyAlignment="1">
      <alignment horizontal="justify" vertical="justify"/>
    </xf>
    <xf numFmtId="0" fontId="3" fillId="0" borderId="0" xfId="0" applyFont="1" applyBorder="1" applyAlignment="1">
      <alignment horizontal="left" vertical="justify"/>
    </xf>
    <xf numFmtId="9" fontId="5" fillId="0" borderId="20" xfId="0" applyNumberFormat="1" applyFont="1" applyBorder="1" applyAlignment="1">
      <alignment horizontal="center" vertical="justify"/>
    </xf>
    <xf numFmtId="0" fontId="3" fillId="0" borderId="20" xfId="0" applyFont="1" applyBorder="1" applyAlignment="1">
      <alignment horizontal="left" vertical="justify"/>
    </xf>
    <xf numFmtId="0" fontId="3" fillId="0" borderId="20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 vertical="justify"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2" fontId="2" fillId="0" borderId="0" xfId="0" applyNumberFormat="1" applyFont="1" applyBorder="1" applyAlignment="1">
      <alignment horizontal="center" vertical="justify"/>
    </xf>
    <xf numFmtId="0" fontId="1" fillId="0" borderId="20" xfId="0" applyFont="1" applyBorder="1" applyAlignment="1">
      <alignment horizontal="left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0" xfId="0" applyFont="1" applyBorder="1" applyAlignment="1">
      <alignment/>
    </xf>
    <xf numFmtId="2" fontId="1" fillId="0" borderId="20" xfId="0" applyNumberFormat="1" applyFont="1" applyFill="1" applyBorder="1" applyAlignment="1">
      <alignment horizontal="left" vertical="justify"/>
    </xf>
    <xf numFmtId="0" fontId="0" fillId="0" borderId="0" xfId="0" applyAlignment="1">
      <alignment horizontal="center" vertical="justify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2" fontId="5" fillId="0" borderId="20" xfId="0" applyNumberFormat="1" applyFont="1" applyBorder="1" applyAlignment="1">
      <alignment horizontal="center" vertical="justify"/>
    </xf>
    <xf numFmtId="0" fontId="43" fillId="0" borderId="20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/>
    </xf>
    <xf numFmtId="2" fontId="3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Alignment="1">
      <alignment horizontal="center" vertical="justify"/>
    </xf>
    <xf numFmtId="2" fontId="0" fillId="0" borderId="12" xfId="0" applyNumberFormat="1" applyBorder="1" applyAlignment="1">
      <alignment horizontal="center"/>
    </xf>
    <xf numFmtId="2" fontId="2" fillId="0" borderId="14" xfId="0" applyNumberFormat="1" applyFont="1" applyBorder="1" applyAlignment="1">
      <alignment horizontal="center" vertical="justify"/>
    </xf>
    <xf numFmtId="2" fontId="0" fillId="0" borderId="2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 vertical="justify"/>
    </xf>
    <xf numFmtId="9" fontId="4" fillId="0" borderId="20" xfId="0" applyNumberFormat="1" applyFont="1" applyBorder="1" applyAlignment="1">
      <alignment horizontal="center" vertical="justify"/>
    </xf>
    <xf numFmtId="2" fontId="2" fillId="0" borderId="20" xfId="0" applyNumberFormat="1" applyFont="1" applyBorder="1" applyAlignment="1">
      <alignment horizontal="right" vertical="justify"/>
    </xf>
    <xf numFmtId="0" fontId="0" fillId="0" borderId="20" xfId="0" applyBorder="1" applyAlignment="1">
      <alignment horizontal="right" vertical="justify"/>
    </xf>
    <xf numFmtId="2" fontId="2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left" vertical="justify"/>
    </xf>
    <xf numFmtId="2" fontId="2" fillId="0" borderId="27" xfId="0" applyNumberFormat="1" applyFont="1" applyFill="1" applyBorder="1" applyAlignment="1">
      <alignment horizontal="left" vertical="justify"/>
    </xf>
    <xf numFmtId="0" fontId="4" fillId="0" borderId="20" xfId="0" applyFont="1" applyBorder="1" applyAlignment="1">
      <alignment horizontal="justify" vertical="justify"/>
    </xf>
    <xf numFmtId="0" fontId="2" fillId="0" borderId="20" xfId="0" applyFont="1" applyBorder="1" applyAlignment="1">
      <alignment horizontal="left" vertical="top" wrapText="1"/>
    </xf>
    <xf numFmtId="9" fontId="2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17" fontId="0" fillId="0" borderId="0" xfId="0" applyNumberFormat="1" applyAlignment="1">
      <alignment/>
    </xf>
    <xf numFmtId="17" fontId="4" fillId="0" borderId="0" xfId="0" applyNumberFormat="1" applyFont="1" applyAlignment="1">
      <alignment/>
    </xf>
    <xf numFmtId="9" fontId="0" fillId="0" borderId="20" xfId="0" applyNumberFormat="1" applyBorder="1" applyAlignment="1">
      <alignment horizontal="center" vertical="justify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justify" vertical="justify"/>
    </xf>
    <xf numFmtId="2" fontId="3" fillId="0" borderId="20" xfId="0" applyNumberFormat="1" applyFont="1" applyBorder="1" applyAlignment="1">
      <alignment horizontal="center" vertical="justify"/>
    </xf>
    <xf numFmtId="9" fontId="3" fillId="0" borderId="20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left" vertical="justify"/>
    </xf>
    <xf numFmtId="2" fontId="3" fillId="0" borderId="20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0" xfId="0" applyFont="1" applyBorder="1" applyAlignment="1">
      <alignment horizontal="center" vertical="justify"/>
    </xf>
    <xf numFmtId="0" fontId="53" fillId="0" borderId="15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center" vertical="justify"/>
    </xf>
    <xf numFmtId="0" fontId="52" fillId="0" borderId="0" xfId="0" applyFont="1" applyBorder="1" applyAlignment="1">
      <alignment horizontal="center" vertical="justify"/>
    </xf>
    <xf numFmtId="0" fontId="54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Fill="1" applyBorder="1" applyAlignment="1">
      <alignment horizontal="left" vertical="justify"/>
    </xf>
    <xf numFmtId="2" fontId="5" fillId="0" borderId="0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0" fontId="3" fillId="0" borderId="25" xfId="0" applyFont="1" applyBorder="1" applyAlignment="1">
      <alignment vertical="justify"/>
    </xf>
    <xf numFmtId="0" fontId="3" fillId="0" borderId="25" xfId="0" applyFont="1" applyBorder="1" applyAlignment="1">
      <alignment horizontal="center" vertical="justify"/>
    </xf>
    <xf numFmtId="0" fontId="3" fillId="0" borderId="26" xfId="0" applyFont="1" applyBorder="1" applyAlignment="1">
      <alignment vertical="justify"/>
    </xf>
    <xf numFmtId="0" fontId="3" fillId="0" borderId="26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vertical="justify"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justify"/>
    </xf>
    <xf numFmtId="0" fontId="5" fillId="0" borderId="24" xfId="0" applyFont="1" applyBorder="1" applyAlignment="1">
      <alignment horizontal="center" vertical="justify"/>
    </xf>
    <xf numFmtId="2" fontId="5" fillId="0" borderId="24" xfId="0" applyNumberFormat="1" applyFont="1" applyBorder="1" applyAlignment="1">
      <alignment horizontal="center" vertical="justify"/>
    </xf>
    <xf numFmtId="0" fontId="3" fillId="0" borderId="24" xfId="0" applyFont="1" applyBorder="1" applyAlignment="1">
      <alignment horizontal="left" vertical="justify"/>
    </xf>
    <xf numFmtId="2" fontId="5" fillId="0" borderId="26" xfId="0" applyNumberFormat="1" applyFont="1" applyBorder="1" applyAlignment="1">
      <alignment horizontal="right" vertical="justify"/>
    </xf>
    <xf numFmtId="2" fontId="5" fillId="0" borderId="20" xfId="0" applyNumberFormat="1" applyFont="1" applyBorder="1" applyAlignment="1">
      <alignment horizontal="right" vertical="justify"/>
    </xf>
    <xf numFmtId="9" fontId="5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justify"/>
    </xf>
    <xf numFmtId="14" fontId="5" fillId="0" borderId="20" xfId="0" applyNumberFormat="1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9" fontId="3" fillId="0" borderId="20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left" vertical="justify"/>
    </xf>
    <xf numFmtId="2" fontId="3" fillId="0" borderId="20" xfId="0" applyNumberFormat="1" applyFont="1" applyFill="1" applyBorder="1" applyAlignment="1">
      <alignment horizontal="left" vertical="justify"/>
    </xf>
    <xf numFmtId="0" fontId="3" fillId="0" borderId="20" xfId="0" applyFont="1" applyBorder="1" applyAlignment="1">
      <alignment vertical="justify"/>
    </xf>
    <xf numFmtId="0" fontId="3" fillId="0" borderId="20" xfId="0" applyFont="1" applyBorder="1" applyAlignment="1">
      <alignment horizontal="justify" vertical="center"/>
    </xf>
    <xf numFmtId="1" fontId="3" fillId="0" borderId="20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vertical="justify"/>
    </xf>
    <xf numFmtId="165" fontId="3" fillId="0" borderId="20" xfId="0" applyNumberFormat="1" applyFont="1" applyBorder="1" applyAlignment="1">
      <alignment vertical="justify"/>
    </xf>
    <xf numFmtId="0" fontId="3" fillId="0" borderId="20" xfId="0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9" fontId="3" fillId="0" borderId="2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9" fontId="3" fillId="0" borderId="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6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justify"/>
    </xf>
    <xf numFmtId="2" fontId="3" fillId="0" borderId="0" xfId="0" applyNumberFormat="1" applyFont="1" applyBorder="1" applyAlignment="1">
      <alignment vertical="justify"/>
    </xf>
    <xf numFmtId="165" fontId="3" fillId="0" borderId="20" xfId="0" applyNumberFormat="1" applyFont="1" applyBorder="1" applyAlignment="1">
      <alignment vertical="top" wrapText="1"/>
    </xf>
    <xf numFmtId="1" fontId="3" fillId="0" borderId="20" xfId="0" applyNumberFormat="1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20" xfId="0" applyFont="1" applyBorder="1" applyAlignment="1">
      <alignment horizontal="center"/>
    </xf>
    <xf numFmtId="0" fontId="49" fillId="0" borderId="0" xfId="0" applyFont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2" fontId="5" fillId="0" borderId="20" xfId="0" applyNumberFormat="1" applyFont="1" applyBorder="1" applyAlignment="1">
      <alignment horizontal="center" vertical="top" wrapText="1"/>
    </xf>
    <xf numFmtId="9" fontId="5" fillId="0" borderId="20" xfId="0" applyNumberFormat="1" applyFont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2" fontId="5" fillId="0" borderId="20" xfId="0" applyNumberFormat="1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2" fontId="0" fillId="0" borderId="20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9" fontId="2" fillId="0" borderId="25" xfId="0" applyNumberFormat="1" applyFont="1" applyBorder="1" applyAlignment="1">
      <alignment horizontal="center" vertical="justify"/>
    </xf>
    <xf numFmtId="9" fontId="2" fillId="0" borderId="26" xfId="0" applyNumberFormat="1" applyFont="1" applyBorder="1" applyAlignment="1">
      <alignment horizontal="center" vertical="justify"/>
    </xf>
    <xf numFmtId="0" fontId="5" fillId="0" borderId="20" xfId="0" applyFont="1" applyBorder="1" applyAlignment="1">
      <alignment horizontal="justify" vertical="justify"/>
    </xf>
    <xf numFmtId="0" fontId="60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20" xfId="0" applyFont="1" applyBorder="1" applyAlignment="1">
      <alignment horizontal="left" indent="4"/>
    </xf>
    <xf numFmtId="0" fontId="3" fillId="0" borderId="20" xfId="0" applyFont="1" applyBorder="1" applyAlignment="1">
      <alignment horizontal="left" indent="8"/>
    </xf>
    <xf numFmtId="0" fontId="3" fillId="0" borderId="27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indent="4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5" xfId="0" applyFont="1" applyBorder="1" applyAlignment="1">
      <alignment horizontal="left" vertical="justify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justify" vertical="center"/>
    </xf>
    <xf numFmtId="2" fontId="3" fillId="0" borderId="25" xfId="0" applyNumberFormat="1" applyFon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/>
    </xf>
    <xf numFmtId="0" fontId="3" fillId="0" borderId="20" xfId="0" applyFont="1" applyBorder="1" applyAlignment="1">
      <alignment horizontal="left"/>
    </xf>
    <xf numFmtId="2" fontId="3" fillId="0" borderId="25" xfId="0" applyNumberFormat="1" applyFont="1" applyBorder="1" applyAlignment="1">
      <alignment horizontal="center" vertical="justify"/>
    </xf>
    <xf numFmtId="2" fontId="3" fillId="0" borderId="26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27" xfId="0" applyFont="1" applyBorder="1" applyAlignment="1">
      <alignment horizontal="justify" vertical="top" wrapText="1"/>
    </xf>
    <xf numFmtId="9" fontId="3" fillId="0" borderId="25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justify" wrapText="1"/>
    </xf>
    <xf numFmtId="2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/>
    </xf>
    <xf numFmtId="2" fontId="3" fillId="0" borderId="0" xfId="0" applyNumberFormat="1" applyFont="1" applyAlignment="1">
      <alignment horizontal="center" vertical="top" wrapText="1"/>
    </xf>
    <xf numFmtId="9" fontId="3" fillId="0" borderId="20" xfId="0" applyNumberFormat="1" applyFont="1" applyBorder="1" applyAlignment="1">
      <alignment vertical="top" wrapText="1"/>
    </xf>
    <xf numFmtId="2" fontId="3" fillId="0" borderId="26" xfId="0" applyNumberFormat="1" applyFont="1" applyBorder="1" applyAlignment="1">
      <alignment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0" fontId="11" fillId="0" borderId="27" xfId="0" applyFont="1" applyBorder="1" applyAlignment="1">
      <alignment horizontal="justify" vertical="top" wrapText="1"/>
    </xf>
    <xf numFmtId="9" fontId="11" fillId="0" borderId="27" xfId="0" applyNumberFormat="1" applyFont="1" applyBorder="1" applyAlignment="1">
      <alignment horizontal="center" vertical="top" wrapText="1"/>
    </xf>
    <xf numFmtId="0" fontId="16" fillId="0" borderId="27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justify" wrapText="1"/>
    </xf>
    <xf numFmtId="0" fontId="2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14" fontId="2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6" fillId="0" borderId="20" xfId="0" applyFont="1" applyBorder="1" applyAlignment="1">
      <alignment horizontal="justify" vertical="top" wrapText="1"/>
    </xf>
    <xf numFmtId="1" fontId="0" fillId="0" borderId="20" xfId="0" applyNumberFormat="1" applyBorder="1" applyAlignment="1">
      <alignment horizontal="center" vertical="justify"/>
    </xf>
    <xf numFmtId="0" fontId="0" fillId="0" borderId="20" xfId="0" applyBorder="1" applyAlignment="1">
      <alignment horizontal="center"/>
    </xf>
    <xf numFmtId="1" fontId="2" fillId="0" borderId="20" xfId="0" applyNumberFormat="1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/>
    </xf>
    <xf numFmtId="0" fontId="23" fillId="0" borderId="20" xfId="0" applyFont="1" applyBorder="1" applyAlignment="1">
      <alignment horizontal="left" vertical="justify"/>
    </xf>
    <xf numFmtId="0" fontId="0" fillId="0" borderId="20" xfId="0" applyBorder="1" applyAlignment="1">
      <alignment horizontal="justify" vertic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0" xfId="0" applyBorder="1" applyAlignment="1">
      <alignment horizontal="justify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65" fillId="0" borderId="0" xfId="0" applyFont="1" applyAlignment="1">
      <alignment horizontal="center"/>
    </xf>
    <xf numFmtId="0" fontId="6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justify"/>
    </xf>
    <xf numFmtId="0" fontId="10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1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justify"/>
    </xf>
    <xf numFmtId="0" fontId="10" fillId="0" borderId="20" xfId="0" applyFont="1" applyBorder="1" applyAlignment="1">
      <alignment horizontal="center" vertical="justify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vertical="justify"/>
    </xf>
    <xf numFmtId="14" fontId="10" fillId="0" borderId="20" xfId="0" applyNumberFormat="1" applyFont="1" applyBorder="1" applyAlignment="1">
      <alignment horizontal="center" vertical="justify"/>
    </xf>
    <xf numFmtId="9" fontId="10" fillId="0" borderId="20" xfId="0" applyNumberFormat="1" applyFont="1" applyBorder="1" applyAlignment="1">
      <alignment horizontal="center" vertical="justify"/>
    </xf>
    <xf numFmtId="0" fontId="10" fillId="0" borderId="0" xfId="0" applyFont="1" applyAlignment="1">
      <alignment horizontal="left"/>
    </xf>
    <xf numFmtId="2" fontId="3" fillId="0" borderId="25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 vertical="top" wrapText="1"/>
    </xf>
    <xf numFmtId="9" fontId="10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2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justify"/>
    </xf>
    <xf numFmtId="2" fontId="8" fillId="0" borderId="20" xfId="0" applyNumberFormat="1" applyFont="1" applyBorder="1" applyAlignment="1">
      <alignment horizontal="center" vertical="justify"/>
    </xf>
    <xf numFmtId="0" fontId="8" fillId="0" borderId="2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vertical="top"/>
    </xf>
    <xf numFmtId="2" fontId="3" fillId="0" borderId="20" xfId="0" applyNumberFormat="1" applyFont="1" applyBorder="1" applyAlignment="1">
      <alignment horizontal="center" vertical="top"/>
    </xf>
    <xf numFmtId="0" fontId="62" fillId="0" borderId="0" xfId="0" applyFont="1" applyAlignment="1">
      <alignment/>
    </xf>
    <xf numFmtId="0" fontId="3" fillId="0" borderId="25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6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" fontId="7" fillId="0" borderId="0" xfId="0" applyNumberFormat="1" applyFont="1" applyAlignment="1">
      <alignment horizontal="left"/>
    </xf>
    <xf numFmtId="0" fontId="6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justify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 vertical="top" wrapText="1"/>
    </xf>
    <xf numFmtId="9" fontId="3" fillId="0" borderId="27" xfId="0" applyNumberFormat="1" applyFont="1" applyBorder="1" applyAlignment="1">
      <alignment horizontal="center" vertical="top" wrapText="1"/>
    </xf>
    <xf numFmtId="9" fontId="3" fillId="0" borderId="26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3" fillId="0" borderId="2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center"/>
    </xf>
    <xf numFmtId="0" fontId="3" fillId="0" borderId="2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4" fontId="3" fillId="0" borderId="20" xfId="0" applyNumberFormat="1" applyFont="1" applyBorder="1" applyAlignment="1">
      <alignment horizontal="center" vertical="top" wrapText="1"/>
    </xf>
    <xf numFmtId="14" fontId="3" fillId="0" borderId="25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justify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2" fontId="3" fillId="0" borderId="25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46" fillId="0" borderId="27" xfId="0" applyFont="1" applyBorder="1" applyAlignment="1">
      <alignment horizontal="center" vertical="justify"/>
    </xf>
    <xf numFmtId="0" fontId="46" fillId="0" borderId="26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10" fillId="0" borderId="3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5" fillId="0" borderId="0" xfId="0" applyFont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justify"/>
    </xf>
    <xf numFmtId="0" fontId="10" fillId="0" borderId="27" xfId="0" applyFont="1" applyBorder="1" applyAlignment="1">
      <alignment horizontal="center" vertical="justify"/>
    </xf>
    <xf numFmtId="0" fontId="11" fillId="0" borderId="25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9" fontId="11" fillId="0" borderId="20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1" fillId="0" borderId="26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justify"/>
    </xf>
    <xf numFmtId="0" fontId="52" fillId="0" borderId="17" xfId="0" applyFont="1" applyBorder="1" applyAlignment="1">
      <alignment horizontal="center" vertical="justify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76200</xdr:rowOff>
    </xdr:from>
    <xdr:to>
      <xdr:col>0</xdr:col>
      <xdr:colOff>123825</xdr:colOff>
      <xdr:row>60</xdr:row>
      <xdr:rowOff>76200</xdr:rowOff>
    </xdr:to>
    <xdr:sp>
      <xdr:nvSpPr>
        <xdr:cNvPr id="1" name="Line 2"/>
        <xdr:cNvSpPr>
          <a:spLocks/>
        </xdr:cNvSpPr>
      </xdr:nvSpPr>
      <xdr:spPr>
        <a:xfrm>
          <a:off x="123825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61</xdr:row>
      <xdr:rowOff>0</xdr:rowOff>
    </xdr:from>
    <xdr:to>
      <xdr:col>0</xdr:col>
      <xdr:colOff>123825</xdr:colOff>
      <xdr:row>61</xdr:row>
      <xdr:rowOff>0</xdr:rowOff>
    </xdr:to>
    <xdr:sp>
      <xdr:nvSpPr>
        <xdr:cNvPr id="2" name="Line 19"/>
        <xdr:cNvSpPr>
          <a:spLocks/>
        </xdr:cNvSpPr>
      </xdr:nvSpPr>
      <xdr:spPr>
        <a:xfrm>
          <a:off x="123825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0</xdr:rowOff>
    </xdr:from>
    <xdr:to>
      <xdr:col>0</xdr:col>
      <xdr:colOff>123825</xdr:colOff>
      <xdr:row>55</xdr:row>
      <xdr:rowOff>0</xdr:rowOff>
    </xdr:to>
    <xdr:sp>
      <xdr:nvSpPr>
        <xdr:cNvPr id="3" name="Line 2"/>
        <xdr:cNvSpPr>
          <a:spLocks/>
        </xdr:cNvSpPr>
      </xdr:nvSpPr>
      <xdr:spPr>
        <a:xfrm>
          <a:off x="1238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56</xdr:row>
      <xdr:rowOff>76200</xdr:rowOff>
    </xdr:from>
    <xdr:to>
      <xdr:col>0</xdr:col>
      <xdr:colOff>123825</xdr:colOff>
      <xdr:row>56</xdr:row>
      <xdr:rowOff>76200</xdr:rowOff>
    </xdr:to>
    <xdr:sp>
      <xdr:nvSpPr>
        <xdr:cNvPr id="4" name="Line 19"/>
        <xdr:cNvSpPr>
          <a:spLocks/>
        </xdr:cNvSpPr>
      </xdr:nvSpPr>
      <xdr:spPr>
        <a:xfrm>
          <a:off x="12382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6" sqref="A16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13.28125" style="0" customWidth="1"/>
    <col min="4" max="4" width="14.8515625" style="0" customWidth="1"/>
    <col min="5" max="5" width="21.57421875" style="0" customWidth="1"/>
    <col min="9" max="9" width="14.7109375" style="0" customWidth="1"/>
    <col min="10" max="10" width="9.8515625" style="0" customWidth="1"/>
  </cols>
  <sheetData>
    <row r="1" spans="1:11" ht="19.5" customHeight="1">
      <c r="A1" s="570" t="s">
        <v>1056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34.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19.5">
      <c r="A3" s="19"/>
      <c r="B3" s="19" t="s">
        <v>1066</v>
      </c>
      <c r="C3" s="19"/>
      <c r="D3" s="19"/>
      <c r="E3" s="19" t="s">
        <v>1067</v>
      </c>
      <c r="F3" s="19"/>
      <c r="G3" s="329" t="s">
        <v>224</v>
      </c>
      <c r="H3" s="463"/>
      <c r="I3" s="329" t="str">
        <f>GKRIDP!N4</f>
        <v>April'2019</v>
      </c>
      <c r="J3" s="329"/>
      <c r="K3" s="1"/>
    </row>
    <row r="4" spans="1:11" ht="19.5">
      <c r="A4" s="19"/>
      <c r="B4" s="19"/>
      <c r="C4" s="19"/>
      <c r="D4" s="19"/>
      <c r="E4" s="19"/>
      <c r="F4" s="19"/>
      <c r="G4" s="19"/>
      <c r="H4" s="463"/>
      <c r="I4" s="465"/>
      <c r="J4" s="465"/>
      <c r="K4" s="19"/>
    </row>
    <row r="5" spans="1:11" ht="19.5">
      <c r="A5" s="19"/>
      <c r="B5" s="19"/>
      <c r="C5" s="19"/>
      <c r="D5" s="19"/>
      <c r="E5" s="19"/>
      <c r="F5" s="19"/>
      <c r="G5" s="19"/>
      <c r="H5" s="463"/>
      <c r="I5" s="465"/>
      <c r="J5" s="465"/>
      <c r="K5" s="19"/>
    </row>
    <row r="6" spans="1:11" ht="19.5">
      <c r="A6" s="19"/>
      <c r="B6" s="19"/>
      <c r="C6" s="19"/>
      <c r="D6" s="19"/>
      <c r="E6" s="19"/>
      <c r="F6" s="19"/>
      <c r="G6" s="19"/>
      <c r="H6" s="463"/>
      <c r="I6" s="465"/>
      <c r="J6" s="465"/>
      <c r="K6" s="19"/>
    </row>
    <row r="7" spans="1:11" ht="17.25">
      <c r="A7" s="566" t="s">
        <v>688</v>
      </c>
      <c r="B7" s="566" t="s">
        <v>689</v>
      </c>
      <c r="C7" s="566" t="s">
        <v>690</v>
      </c>
      <c r="D7" s="566" t="s">
        <v>691</v>
      </c>
      <c r="E7" s="572" t="s">
        <v>692</v>
      </c>
      <c r="F7" s="566" t="s">
        <v>693</v>
      </c>
      <c r="G7" s="566" t="s">
        <v>694</v>
      </c>
      <c r="H7" s="563" t="s">
        <v>695</v>
      </c>
      <c r="I7" s="455" t="s">
        <v>1057</v>
      </c>
      <c r="J7" s="455"/>
      <c r="K7" s="466" t="s">
        <v>515</v>
      </c>
    </row>
    <row r="8" spans="1:11" ht="34.5" customHeight="1">
      <c r="A8" s="567"/>
      <c r="B8" s="567"/>
      <c r="C8" s="567"/>
      <c r="D8" s="567"/>
      <c r="E8" s="573"/>
      <c r="F8" s="567"/>
      <c r="G8" s="567"/>
      <c r="H8" s="564"/>
      <c r="I8" s="456" t="s">
        <v>1058</v>
      </c>
      <c r="J8" s="567" t="s">
        <v>697</v>
      </c>
      <c r="K8" s="468"/>
    </row>
    <row r="9" spans="1:11" ht="17.25">
      <c r="A9" s="568"/>
      <c r="B9" s="568"/>
      <c r="C9" s="568"/>
      <c r="D9" s="568"/>
      <c r="E9" s="573"/>
      <c r="F9" s="568"/>
      <c r="G9" s="568"/>
      <c r="H9" s="565"/>
      <c r="I9" s="378"/>
      <c r="J9" s="571"/>
      <c r="K9" s="471"/>
    </row>
    <row r="10" spans="1:11" ht="17.25">
      <c r="A10" s="473">
        <v>1</v>
      </c>
      <c r="B10" s="473">
        <v>2</v>
      </c>
      <c r="C10" s="473">
        <v>3</v>
      </c>
      <c r="D10" s="473">
        <v>4</v>
      </c>
      <c r="E10" s="474">
        <v>5</v>
      </c>
      <c r="F10" s="473">
        <v>6</v>
      </c>
      <c r="G10" s="473">
        <v>7</v>
      </c>
      <c r="H10" s="473">
        <v>8</v>
      </c>
      <c r="I10" s="470">
        <v>9</v>
      </c>
      <c r="J10" s="470">
        <v>10</v>
      </c>
      <c r="K10" s="473">
        <v>11</v>
      </c>
    </row>
    <row r="11" spans="1:11" ht="51.75">
      <c r="A11" s="433">
        <v>1</v>
      </c>
      <c r="B11" s="433" t="s">
        <v>1059</v>
      </c>
      <c r="C11" s="433" t="s">
        <v>1060</v>
      </c>
      <c r="D11" s="433" t="s">
        <v>1061</v>
      </c>
      <c r="E11" s="433" t="s">
        <v>1062</v>
      </c>
      <c r="F11" s="480">
        <v>43186</v>
      </c>
      <c r="G11" s="480">
        <v>43195</v>
      </c>
      <c r="H11" s="480">
        <v>43265</v>
      </c>
      <c r="I11" s="433" t="s">
        <v>1063</v>
      </c>
      <c r="J11" s="481">
        <v>1</v>
      </c>
      <c r="K11" s="482"/>
    </row>
    <row r="12" spans="1:11" ht="17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7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7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7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7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7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7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7.25">
      <c r="A19" s="19"/>
      <c r="B19" s="19" t="s">
        <v>703</v>
      </c>
      <c r="C19" s="59"/>
      <c r="D19" s="569" t="s">
        <v>1064</v>
      </c>
      <c r="E19" s="569"/>
      <c r="H19" s="19"/>
      <c r="I19" s="19" t="s">
        <v>704</v>
      </c>
      <c r="J19" s="19"/>
      <c r="K19" s="19"/>
    </row>
    <row r="20" spans="1:11" ht="17.25">
      <c r="A20" s="19"/>
      <c r="B20" s="19" t="s">
        <v>705</v>
      </c>
      <c r="C20" s="19"/>
      <c r="D20" s="569" t="s">
        <v>1065</v>
      </c>
      <c r="E20" s="569"/>
      <c r="H20" s="19"/>
      <c r="I20" s="19" t="s">
        <v>706</v>
      </c>
      <c r="J20" s="19"/>
      <c r="K20" s="19"/>
    </row>
    <row r="21" spans="1:11" ht="17.25">
      <c r="A21" s="19"/>
      <c r="B21" s="19" t="s">
        <v>707</v>
      </c>
      <c r="C21" s="59"/>
      <c r="D21" s="569" t="s">
        <v>707</v>
      </c>
      <c r="E21" s="569"/>
      <c r="H21" s="19"/>
      <c r="I21" s="19" t="s">
        <v>707</v>
      </c>
      <c r="J21" s="19"/>
      <c r="K21" s="19"/>
    </row>
  </sheetData>
  <mergeCells count="13">
    <mergeCell ref="D21:E21"/>
    <mergeCell ref="A1:K2"/>
    <mergeCell ref="J8:J9"/>
    <mergeCell ref="D19:E19"/>
    <mergeCell ref="D20:E20"/>
    <mergeCell ref="E7:E9"/>
    <mergeCell ref="F7:F9"/>
    <mergeCell ref="G7:G9"/>
    <mergeCell ref="H7:H9"/>
    <mergeCell ref="A7:A9"/>
    <mergeCell ref="B7:B9"/>
    <mergeCell ref="C7:C9"/>
    <mergeCell ref="D7:D9"/>
  </mergeCells>
  <printOptions/>
  <pageMargins left="0.75" right="0.1" top="1" bottom="1" header="0.5" footer="0.5"/>
  <pageSetup orientation="landscape" paperSize="9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4.7109375" style="0" customWidth="1"/>
    <col min="4" max="4" width="33.8515625" style="0" customWidth="1"/>
    <col min="5" max="5" width="6.8515625" style="0" customWidth="1"/>
    <col min="6" max="6" width="5.8515625" style="0" customWidth="1"/>
    <col min="7" max="7" width="8.7109375" style="0" customWidth="1"/>
    <col min="8" max="8" width="7.7109375" style="0" customWidth="1"/>
    <col min="9" max="9" width="9.421875" style="0" customWidth="1"/>
    <col min="10" max="10" width="17.140625" style="0" customWidth="1"/>
    <col min="12" max="12" width="13.57421875" style="0" customWidth="1"/>
    <col min="13" max="13" width="10.57421875" style="0" customWidth="1"/>
    <col min="14" max="14" width="12.28125" style="0" customWidth="1"/>
    <col min="15" max="15" width="8.421875" style="0" customWidth="1"/>
  </cols>
  <sheetData>
    <row r="1" spans="1:15" s="39" customFormat="1" ht="23.25">
      <c r="A1" s="10"/>
      <c r="B1" s="352" t="s">
        <v>552</v>
      </c>
      <c r="C1" s="352" t="s">
        <v>551</v>
      </c>
      <c r="D1" s="352"/>
      <c r="E1" s="353"/>
      <c r="F1" s="353"/>
      <c r="G1" s="353" t="s">
        <v>799</v>
      </c>
      <c r="H1" s="353"/>
      <c r="I1" s="353"/>
      <c r="J1" s="353"/>
      <c r="K1" s="353"/>
      <c r="L1" s="353"/>
      <c r="M1" s="352"/>
      <c r="N1" s="352"/>
      <c r="O1" s="352"/>
    </row>
    <row r="2" spans="1:15" s="92" customFormat="1" ht="18.75">
      <c r="A2" s="351"/>
      <c r="B2" s="351"/>
      <c r="C2" s="351"/>
      <c r="D2" s="351"/>
      <c r="E2" s="351"/>
      <c r="F2" s="351"/>
      <c r="G2" s="351" t="s">
        <v>492</v>
      </c>
      <c r="H2" s="351"/>
      <c r="I2" s="351"/>
      <c r="J2" s="244"/>
      <c r="K2" s="244"/>
      <c r="L2" s="244"/>
      <c r="M2" s="244"/>
      <c r="N2" s="244"/>
      <c r="O2" s="244"/>
    </row>
    <row r="3" spans="1:15" s="39" customFormat="1" ht="18.75">
      <c r="A3" s="10"/>
      <c r="B3" s="10"/>
      <c r="C3" s="10"/>
      <c r="D3" s="351"/>
      <c r="E3" s="351"/>
      <c r="F3" s="351" t="s">
        <v>105</v>
      </c>
      <c r="G3" s="351"/>
      <c r="H3" s="10"/>
      <c r="I3" s="10"/>
      <c r="J3" s="244"/>
      <c r="K3" s="244"/>
      <c r="L3" s="244"/>
      <c r="M3" s="1"/>
      <c r="N3" s="1"/>
      <c r="O3" s="1"/>
    </row>
    <row r="4" spans="1:15" s="39" customFormat="1" ht="15.75">
      <c r="A4" s="1"/>
      <c r="B4" s="1"/>
      <c r="C4" s="1"/>
      <c r="D4" s="244"/>
      <c r="E4" s="244"/>
      <c r="F4" s="244"/>
      <c r="G4" s="244"/>
      <c r="H4" s="1"/>
      <c r="I4" s="1"/>
      <c r="J4" s="244"/>
      <c r="K4" s="502" t="s">
        <v>224</v>
      </c>
      <c r="L4" s="502"/>
      <c r="M4" s="540" t="str">
        <f>GKRIDP!N4</f>
        <v>April'2019</v>
      </c>
      <c r="N4" s="540"/>
      <c r="O4" s="1"/>
    </row>
    <row r="5" spans="1:15" s="39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9" customFormat="1" ht="23.25" customHeight="1">
      <c r="A6" s="525" t="s">
        <v>348</v>
      </c>
      <c r="B6" s="525" t="s">
        <v>830</v>
      </c>
      <c r="C6" s="525" t="s">
        <v>457</v>
      </c>
      <c r="D6" s="525" t="s">
        <v>831</v>
      </c>
      <c r="E6" s="525" t="s">
        <v>832</v>
      </c>
      <c r="F6" s="525"/>
      <c r="G6" s="525" t="s">
        <v>833</v>
      </c>
      <c r="H6" s="525"/>
      <c r="I6" s="525"/>
      <c r="J6" s="525" t="s">
        <v>459</v>
      </c>
      <c r="K6" s="525" t="s">
        <v>464</v>
      </c>
      <c r="L6" s="541" t="s">
        <v>739</v>
      </c>
      <c r="M6" s="525" t="s">
        <v>834</v>
      </c>
      <c r="N6" s="525" t="s">
        <v>1083</v>
      </c>
      <c r="O6" s="528" t="s">
        <v>103</v>
      </c>
    </row>
    <row r="7" spans="1:15" s="39" customFormat="1" ht="31.5">
      <c r="A7" s="525"/>
      <c r="B7" s="525"/>
      <c r="C7" s="525"/>
      <c r="D7" s="525"/>
      <c r="E7" s="292" t="s">
        <v>835</v>
      </c>
      <c r="F7" s="292" t="s">
        <v>843</v>
      </c>
      <c r="G7" s="292" t="s">
        <v>837</v>
      </c>
      <c r="H7" s="292" t="s">
        <v>836</v>
      </c>
      <c r="I7" s="292" t="s">
        <v>456</v>
      </c>
      <c r="J7" s="525"/>
      <c r="K7" s="525"/>
      <c r="L7" s="542"/>
      <c r="M7" s="525"/>
      <c r="N7" s="525"/>
      <c r="O7" s="528"/>
    </row>
    <row r="8" spans="1:15" s="39" customFormat="1" ht="15.75">
      <c r="A8" s="292">
        <v>1</v>
      </c>
      <c r="B8" s="292">
        <v>2</v>
      </c>
      <c r="C8" s="292">
        <v>3</v>
      </c>
      <c r="D8" s="292">
        <v>4</v>
      </c>
      <c r="E8" s="292">
        <v>5</v>
      </c>
      <c r="F8" s="292">
        <v>6</v>
      </c>
      <c r="G8" s="292">
        <v>7</v>
      </c>
      <c r="H8" s="292">
        <v>8</v>
      </c>
      <c r="I8" s="292">
        <v>9</v>
      </c>
      <c r="J8" s="292">
        <v>10</v>
      </c>
      <c r="K8" s="292">
        <v>11</v>
      </c>
      <c r="L8" s="292">
        <v>12</v>
      </c>
      <c r="M8" s="292">
        <v>13</v>
      </c>
      <c r="N8" s="292">
        <v>14</v>
      </c>
      <c r="O8" s="292">
        <v>15</v>
      </c>
    </row>
    <row r="9" spans="1:15" s="45" customFormat="1" ht="77.25" customHeight="1">
      <c r="A9" s="292">
        <v>1</v>
      </c>
      <c r="B9" s="292">
        <v>33994</v>
      </c>
      <c r="C9" s="300" t="s">
        <v>373</v>
      </c>
      <c r="D9" s="293" t="s">
        <v>394</v>
      </c>
      <c r="E9" s="348">
        <v>1</v>
      </c>
      <c r="F9" s="293"/>
      <c r="G9" s="349">
        <v>5839645</v>
      </c>
      <c r="H9" s="293"/>
      <c r="I9" s="292">
        <v>5839645</v>
      </c>
      <c r="J9" s="293" t="s">
        <v>395</v>
      </c>
      <c r="K9" s="293" t="s">
        <v>493</v>
      </c>
      <c r="L9" s="350">
        <v>4233747.42</v>
      </c>
      <c r="M9" s="301">
        <v>1</v>
      </c>
      <c r="N9" s="293" t="s">
        <v>349</v>
      </c>
      <c r="O9" s="293"/>
    </row>
    <row r="10" spans="1:15" s="45" customFormat="1" ht="84.75" customHeight="1">
      <c r="A10" s="292">
        <v>2</v>
      </c>
      <c r="B10" s="292">
        <v>33995</v>
      </c>
      <c r="C10" s="300" t="s">
        <v>396</v>
      </c>
      <c r="D10" s="293" t="s">
        <v>448</v>
      </c>
      <c r="E10" s="348">
        <v>0.615</v>
      </c>
      <c r="F10" s="293">
        <v>1.25</v>
      </c>
      <c r="G10" s="349">
        <v>2065709</v>
      </c>
      <c r="H10" s="293">
        <v>194541</v>
      </c>
      <c r="I10" s="292">
        <v>2260250</v>
      </c>
      <c r="J10" s="300" t="s">
        <v>449</v>
      </c>
      <c r="K10" s="293" t="s">
        <v>500</v>
      </c>
      <c r="L10" s="350">
        <v>1617929.9</v>
      </c>
      <c r="M10" s="301">
        <v>1</v>
      </c>
      <c r="N10" s="316" t="s">
        <v>347</v>
      </c>
      <c r="O10" s="293"/>
    </row>
    <row r="11" spans="1:15" s="45" customFormat="1" ht="48.75" customHeight="1">
      <c r="A11" s="292">
        <v>3</v>
      </c>
      <c r="B11" s="292">
        <v>34004</v>
      </c>
      <c r="C11" s="293" t="s">
        <v>994</v>
      </c>
      <c r="D11" s="293" t="s">
        <v>997</v>
      </c>
      <c r="E11" s="293">
        <v>0.68</v>
      </c>
      <c r="F11" s="293" t="s">
        <v>203</v>
      </c>
      <c r="G11" s="293">
        <v>3638832</v>
      </c>
      <c r="H11" s="293"/>
      <c r="I11" s="292">
        <v>3638832</v>
      </c>
      <c r="J11" s="293" t="s">
        <v>998</v>
      </c>
      <c r="K11" s="293" t="s">
        <v>838</v>
      </c>
      <c r="L11" s="350">
        <v>3619824.17</v>
      </c>
      <c r="M11" s="301">
        <v>1</v>
      </c>
      <c r="N11" s="293" t="s">
        <v>349</v>
      </c>
      <c r="O11" s="293"/>
    </row>
    <row r="12" spans="1:15" s="45" customFormat="1" ht="114" customHeight="1">
      <c r="A12" s="292">
        <v>4</v>
      </c>
      <c r="B12" s="292">
        <v>46196</v>
      </c>
      <c r="C12" s="300" t="s">
        <v>1157</v>
      </c>
      <c r="D12" s="293" t="s">
        <v>18</v>
      </c>
      <c r="E12" s="293">
        <v>2.93</v>
      </c>
      <c r="F12" s="293"/>
      <c r="G12" s="293">
        <v>16384633</v>
      </c>
      <c r="H12" s="293"/>
      <c r="I12" s="292">
        <v>16384633</v>
      </c>
      <c r="J12" s="300" t="s">
        <v>998</v>
      </c>
      <c r="K12" s="293" t="s">
        <v>501</v>
      </c>
      <c r="L12" s="350">
        <v>11469243</v>
      </c>
      <c r="M12" s="301">
        <v>1</v>
      </c>
      <c r="N12" s="293" t="s">
        <v>350</v>
      </c>
      <c r="O12" s="293"/>
    </row>
    <row r="13" spans="1:15" s="45" customFormat="1" ht="69.75" customHeight="1">
      <c r="A13" s="292">
        <v>5</v>
      </c>
      <c r="B13" s="300" t="s">
        <v>824</v>
      </c>
      <c r="C13" s="300" t="s">
        <v>1158</v>
      </c>
      <c r="D13" s="293" t="s">
        <v>553</v>
      </c>
      <c r="E13" s="293">
        <v>1.028</v>
      </c>
      <c r="F13" s="293"/>
      <c r="G13" s="293">
        <v>6977789</v>
      </c>
      <c r="H13" s="293"/>
      <c r="I13" s="292">
        <v>6977789</v>
      </c>
      <c r="J13" s="300" t="s">
        <v>353</v>
      </c>
      <c r="K13" s="293" t="s">
        <v>351</v>
      </c>
      <c r="L13" s="350">
        <v>6960288.939</v>
      </c>
      <c r="M13" s="301">
        <v>1</v>
      </c>
      <c r="N13" s="293" t="s">
        <v>352</v>
      </c>
      <c r="O13" s="293"/>
    </row>
    <row r="14" spans="1:15" s="45" customFormat="1" ht="80.25" customHeight="1">
      <c r="A14" s="292">
        <v>6</v>
      </c>
      <c r="B14" s="292">
        <v>74794</v>
      </c>
      <c r="C14" s="300" t="s">
        <v>1159</v>
      </c>
      <c r="D14" s="293" t="s">
        <v>554</v>
      </c>
      <c r="E14" s="293">
        <v>0.83</v>
      </c>
      <c r="F14" s="293"/>
      <c r="G14" s="293">
        <v>4520596</v>
      </c>
      <c r="H14" s="293">
        <v>86644</v>
      </c>
      <c r="I14" s="292">
        <v>4607240</v>
      </c>
      <c r="J14" s="300" t="s">
        <v>998</v>
      </c>
      <c r="K14" s="293" t="s">
        <v>408</v>
      </c>
      <c r="L14" s="350">
        <v>3079936.06</v>
      </c>
      <c r="M14" s="301">
        <v>1</v>
      </c>
      <c r="N14" s="293" t="s">
        <v>898</v>
      </c>
      <c r="O14" s="293"/>
    </row>
    <row r="15" spans="1:15" s="45" customFormat="1" ht="93" customHeight="1">
      <c r="A15" s="292">
        <v>7</v>
      </c>
      <c r="B15" s="292">
        <v>74795</v>
      </c>
      <c r="C15" s="300" t="s">
        <v>1160</v>
      </c>
      <c r="D15" s="293" t="s">
        <v>585</v>
      </c>
      <c r="E15" s="292">
        <v>1.5</v>
      </c>
      <c r="F15" s="293"/>
      <c r="G15" s="293">
        <v>7282136</v>
      </c>
      <c r="H15" s="293">
        <v>259932</v>
      </c>
      <c r="I15" s="292">
        <v>7542068</v>
      </c>
      <c r="J15" s="300" t="s">
        <v>998</v>
      </c>
      <c r="K15" s="293" t="s">
        <v>408</v>
      </c>
      <c r="L15" s="350">
        <v>5015477.92</v>
      </c>
      <c r="M15" s="301">
        <v>1</v>
      </c>
      <c r="N15" s="293" t="s">
        <v>898</v>
      </c>
      <c r="O15" s="293"/>
    </row>
    <row r="16" spans="1:15" s="45" customFormat="1" ht="118.5" customHeight="1">
      <c r="A16" s="292">
        <v>8</v>
      </c>
      <c r="B16" s="292">
        <v>74793</v>
      </c>
      <c r="C16" s="300" t="s">
        <v>1161</v>
      </c>
      <c r="D16" s="293" t="s">
        <v>586</v>
      </c>
      <c r="E16" s="292">
        <v>1.6</v>
      </c>
      <c r="F16" s="293"/>
      <c r="G16" s="293">
        <v>8307338</v>
      </c>
      <c r="H16" s="293">
        <v>433221</v>
      </c>
      <c r="I16" s="292">
        <v>8740559</v>
      </c>
      <c r="J16" s="300" t="s">
        <v>900</v>
      </c>
      <c r="K16" s="293" t="s">
        <v>851</v>
      </c>
      <c r="L16" s="350">
        <v>5876289.66</v>
      </c>
      <c r="M16" s="301">
        <v>1</v>
      </c>
      <c r="N16" s="293" t="s">
        <v>899</v>
      </c>
      <c r="O16" s="316"/>
    </row>
    <row r="17" spans="1:15" s="45" customFormat="1" ht="63">
      <c r="A17" s="292">
        <v>9</v>
      </c>
      <c r="B17" s="292">
        <v>92973</v>
      </c>
      <c r="C17" s="300" t="s">
        <v>1162</v>
      </c>
      <c r="D17" s="293" t="s">
        <v>1081</v>
      </c>
      <c r="E17" s="293">
        <v>3100</v>
      </c>
      <c r="F17" s="293"/>
      <c r="G17" s="293">
        <v>3577750</v>
      </c>
      <c r="H17" s="293"/>
      <c r="I17" s="293">
        <v>3577750</v>
      </c>
      <c r="J17" s="300" t="s">
        <v>10</v>
      </c>
      <c r="K17" s="293" t="s">
        <v>11</v>
      </c>
      <c r="L17" s="350">
        <v>3219975.83</v>
      </c>
      <c r="M17" s="301">
        <v>1</v>
      </c>
      <c r="N17" s="293" t="s">
        <v>12</v>
      </c>
      <c r="O17" s="293"/>
    </row>
    <row r="18" spans="1:15" s="45" customFormat="1" ht="51" customHeight="1">
      <c r="A18" s="292">
        <v>10</v>
      </c>
      <c r="B18" s="292">
        <v>92974</v>
      </c>
      <c r="C18" s="300" t="s">
        <v>1163</v>
      </c>
      <c r="D18" s="293" t="s">
        <v>1082</v>
      </c>
      <c r="E18" s="293">
        <v>2500</v>
      </c>
      <c r="F18" s="293"/>
      <c r="G18" s="293">
        <v>3668053</v>
      </c>
      <c r="H18" s="293"/>
      <c r="I18" s="292">
        <v>3668053</v>
      </c>
      <c r="J18" s="300" t="s">
        <v>825</v>
      </c>
      <c r="K18" s="293" t="s">
        <v>11</v>
      </c>
      <c r="L18" s="350">
        <v>3301247.79</v>
      </c>
      <c r="M18" s="301">
        <v>1</v>
      </c>
      <c r="N18" s="293" t="s">
        <v>12</v>
      </c>
      <c r="O18" s="293"/>
    </row>
    <row r="19" spans="1:15" s="45" customFormat="1" ht="63.75" customHeight="1">
      <c r="A19" s="292">
        <v>11</v>
      </c>
      <c r="B19" s="292">
        <v>92975</v>
      </c>
      <c r="C19" s="300" t="s">
        <v>1099</v>
      </c>
      <c r="D19" s="293" t="s">
        <v>1098</v>
      </c>
      <c r="E19" s="293">
        <v>1270</v>
      </c>
      <c r="F19" s="293"/>
      <c r="G19" s="293">
        <v>2760252</v>
      </c>
      <c r="H19" s="293"/>
      <c r="I19" s="293">
        <v>2760252</v>
      </c>
      <c r="J19" s="300" t="s">
        <v>825</v>
      </c>
      <c r="K19" s="293" t="s">
        <v>11</v>
      </c>
      <c r="L19" s="350">
        <v>2484227.49</v>
      </c>
      <c r="M19" s="301">
        <v>1</v>
      </c>
      <c r="N19" s="293" t="s">
        <v>12</v>
      </c>
      <c r="O19" s="293"/>
    </row>
    <row r="20" spans="1:15" s="45" customFormat="1" ht="99.75" customHeight="1">
      <c r="A20" s="292">
        <v>12</v>
      </c>
      <c r="B20" s="292">
        <v>112328</v>
      </c>
      <c r="C20" s="300" t="s">
        <v>268</v>
      </c>
      <c r="D20" s="293" t="s">
        <v>341</v>
      </c>
      <c r="E20" s="293">
        <v>1515</v>
      </c>
      <c r="F20" s="293"/>
      <c r="G20" s="293">
        <v>8540203</v>
      </c>
      <c r="H20" s="293">
        <v>316628</v>
      </c>
      <c r="I20" s="293">
        <v>8856832</v>
      </c>
      <c r="J20" s="300" t="s">
        <v>269</v>
      </c>
      <c r="K20" s="293" t="s">
        <v>795</v>
      </c>
      <c r="L20" s="350">
        <v>7971149.09</v>
      </c>
      <c r="M20" s="301">
        <v>1</v>
      </c>
      <c r="N20" s="293" t="s">
        <v>796</v>
      </c>
      <c r="O20" s="293"/>
    </row>
    <row r="21" spans="1:15" s="45" customFormat="1" ht="77.25" customHeight="1">
      <c r="A21" s="292">
        <v>13</v>
      </c>
      <c r="B21" s="292">
        <v>112330</v>
      </c>
      <c r="C21" s="300" t="s">
        <v>342</v>
      </c>
      <c r="D21" s="293" t="s">
        <v>322</v>
      </c>
      <c r="E21" s="293">
        <v>800</v>
      </c>
      <c r="F21" s="293"/>
      <c r="G21" s="293">
        <v>5423166</v>
      </c>
      <c r="H21" s="293">
        <v>79157</v>
      </c>
      <c r="I21" s="293">
        <v>5502323</v>
      </c>
      <c r="J21" s="300" t="s">
        <v>269</v>
      </c>
      <c r="K21" s="293" t="s">
        <v>795</v>
      </c>
      <c r="L21" s="350">
        <v>4952091.68</v>
      </c>
      <c r="M21" s="301">
        <v>1</v>
      </c>
      <c r="N21" s="292" t="s">
        <v>796</v>
      </c>
      <c r="O21" s="293"/>
    </row>
    <row r="22" spans="1:15" s="45" customFormat="1" ht="78.75">
      <c r="A22" s="292">
        <v>14</v>
      </c>
      <c r="B22" s="292">
        <v>112331</v>
      </c>
      <c r="C22" s="300" t="s">
        <v>343</v>
      </c>
      <c r="D22" s="293" t="s">
        <v>344</v>
      </c>
      <c r="E22" s="293">
        <v>955</v>
      </c>
      <c r="F22" s="293"/>
      <c r="G22" s="293">
        <v>5023397</v>
      </c>
      <c r="H22" s="293">
        <v>237471</v>
      </c>
      <c r="I22" s="293">
        <v>5260869</v>
      </c>
      <c r="J22" s="300" t="s">
        <v>269</v>
      </c>
      <c r="K22" s="293" t="s">
        <v>795</v>
      </c>
      <c r="L22" s="350">
        <v>4734782.1</v>
      </c>
      <c r="M22" s="301">
        <v>1</v>
      </c>
      <c r="N22" s="292" t="s">
        <v>796</v>
      </c>
      <c r="O22" s="293"/>
    </row>
    <row r="23" spans="1:15" s="45" customFormat="1" ht="46.5" customHeight="1">
      <c r="A23" s="292">
        <v>15</v>
      </c>
      <c r="B23" s="292">
        <v>112332</v>
      </c>
      <c r="C23" s="300" t="s">
        <v>345</v>
      </c>
      <c r="D23" s="293" t="s">
        <v>1175</v>
      </c>
      <c r="E23" s="293">
        <v>1052</v>
      </c>
      <c r="F23" s="293"/>
      <c r="G23" s="293">
        <v>5959214</v>
      </c>
      <c r="H23" s="293">
        <v>79157</v>
      </c>
      <c r="I23" s="293">
        <v>6038371</v>
      </c>
      <c r="J23" s="300" t="s">
        <v>269</v>
      </c>
      <c r="K23" s="293" t="s">
        <v>795</v>
      </c>
      <c r="L23" s="350">
        <v>5434534.55</v>
      </c>
      <c r="M23" s="301">
        <v>1</v>
      </c>
      <c r="N23" s="292" t="s">
        <v>796</v>
      </c>
      <c r="O23" s="293"/>
    </row>
    <row r="24" spans="1:15" s="45" customFormat="1" ht="87" customHeight="1">
      <c r="A24" s="292">
        <v>16</v>
      </c>
      <c r="B24" s="292">
        <v>112340</v>
      </c>
      <c r="C24" s="300" t="s">
        <v>13</v>
      </c>
      <c r="D24" s="293" t="s">
        <v>14</v>
      </c>
      <c r="E24" s="293">
        <v>500</v>
      </c>
      <c r="F24" s="293"/>
      <c r="G24" s="293">
        <v>2580379</v>
      </c>
      <c r="H24" s="293">
        <v>79157</v>
      </c>
      <c r="I24" s="293">
        <v>2659536</v>
      </c>
      <c r="J24" s="300" t="s">
        <v>15</v>
      </c>
      <c r="K24" s="293">
        <v>24.1017</v>
      </c>
      <c r="L24" s="350">
        <v>2393583.18</v>
      </c>
      <c r="M24" s="301">
        <v>1</v>
      </c>
      <c r="N24" s="292" t="s">
        <v>1176</v>
      </c>
      <c r="O24" s="293"/>
    </row>
    <row r="25" spans="1:15" s="45" customFormat="1" ht="39" customHeight="1">
      <c r="A25" s="292">
        <v>17</v>
      </c>
      <c r="B25" s="292">
        <v>145798</v>
      </c>
      <c r="C25" s="300" t="s">
        <v>140</v>
      </c>
      <c r="D25" s="293" t="s">
        <v>141</v>
      </c>
      <c r="E25" s="293">
        <v>584</v>
      </c>
      <c r="F25" s="293"/>
      <c r="G25" s="293">
        <v>3359624</v>
      </c>
      <c r="H25" s="293"/>
      <c r="I25" s="293">
        <v>3359624</v>
      </c>
      <c r="J25" s="300" t="s">
        <v>1153</v>
      </c>
      <c r="K25" s="293" t="s">
        <v>142</v>
      </c>
      <c r="L25" s="350">
        <v>3023661.68</v>
      </c>
      <c r="M25" s="301">
        <v>1</v>
      </c>
      <c r="N25" s="292" t="s">
        <v>1177</v>
      </c>
      <c r="O25" s="293"/>
    </row>
    <row r="26" spans="1:15" s="45" customFormat="1" ht="46.5" customHeight="1">
      <c r="A26" s="292">
        <v>18</v>
      </c>
      <c r="B26" s="292">
        <v>145796</v>
      </c>
      <c r="C26" s="300" t="s">
        <v>52</v>
      </c>
      <c r="D26" s="293" t="s">
        <v>53</v>
      </c>
      <c r="E26" s="293">
        <v>1000</v>
      </c>
      <c r="F26" s="293"/>
      <c r="G26" s="293">
        <v>5914402</v>
      </c>
      <c r="H26" s="293"/>
      <c r="I26" s="293">
        <v>5914402</v>
      </c>
      <c r="J26" s="300" t="s">
        <v>1153</v>
      </c>
      <c r="K26" s="293" t="s">
        <v>142</v>
      </c>
      <c r="L26" s="350">
        <v>5322961.92</v>
      </c>
      <c r="M26" s="301">
        <v>1</v>
      </c>
      <c r="N26" s="292" t="s">
        <v>1177</v>
      </c>
      <c r="O26" s="293"/>
    </row>
    <row r="27" spans="1:15" s="45" customFormat="1" ht="45.75" customHeight="1">
      <c r="A27" s="292">
        <v>19</v>
      </c>
      <c r="B27" s="292">
        <v>145797</v>
      </c>
      <c r="C27" s="300" t="s">
        <v>54</v>
      </c>
      <c r="D27" s="293" t="s">
        <v>55</v>
      </c>
      <c r="E27" s="293">
        <v>868</v>
      </c>
      <c r="F27" s="293"/>
      <c r="G27" s="293">
        <v>5264910</v>
      </c>
      <c r="H27" s="293"/>
      <c r="I27" s="293">
        <v>5264910</v>
      </c>
      <c r="J27" s="300" t="s">
        <v>1153</v>
      </c>
      <c r="K27" s="293" t="s">
        <v>142</v>
      </c>
      <c r="L27" s="350">
        <v>4738419.25</v>
      </c>
      <c r="M27" s="301">
        <v>1</v>
      </c>
      <c r="N27" s="292" t="s">
        <v>1177</v>
      </c>
      <c r="O27" s="293"/>
    </row>
    <row r="28" spans="1:15" s="45" customFormat="1" ht="89.25" customHeight="1">
      <c r="A28" s="292">
        <v>20</v>
      </c>
      <c r="B28" s="292">
        <v>2098810</v>
      </c>
      <c r="C28" s="300" t="s">
        <v>888</v>
      </c>
      <c r="D28" s="293" t="s">
        <v>889</v>
      </c>
      <c r="E28" s="293">
        <v>1350</v>
      </c>
      <c r="F28" s="293"/>
      <c r="G28" s="293">
        <v>8125586</v>
      </c>
      <c r="H28" s="293">
        <v>335016</v>
      </c>
      <c r="I28" s="293">
        <v>8460602</v>
      </c>
      <c r="J28" s="292" t="s">
        <v>602</v>
      </c>
      <c r="K28" s="293"/>
      <c r="L28" s="350">
        <v>8037571.9</v>
      </c>
      <c r="M28" s="301">
        <v>0.6</v>
      </c>
      <c r="N28" s="292"/>
      <c r="O28" s="293"/>
    </row>
    <row r="29" spans="1:15" s="45" customFormat="1" ht="75.75" customHeight="1">
      <c r="A29" s="292">
        <v>21</v>
      </c>
      <c r="B29" s="292">
        <v>209882</v>
      </c>
      <c r="C29" s="300" t="s">
        <v>603</v>
      </c>
      <c r="D29" s="293" t="s">
        <v>604</v>
      </c>
      <c r="E29" s="293">
        <v>1000</v>
      </c>
      <c r="F29" s="293"/>
      <c r="G29" s="293">
        <v>5891194</v>
      </c>
      <c r="H29" s="293">
        <v>167508</v>
      </c>
      <c r="I29" s="293">
        <v>6058702</v>
      </c>
      <c r="J29" s="292" t="s">
        <v>605</v>
      </c>
      <c r="K29" s="293"/>
      <c r="L29" s="350">
        <v>5755766.9</v>
      </c>
      <c r="M29" s="301">
        <v>1</v>
      </c>
      <c r="N29" s="293"/>
      <c r="O29" s="293"/>
    </row>
    <row r="30" spans="1:15" s="45" customFormat="1" ht="73.5" customHeight="1">
      <c r="A30" s="292">
        <v>22</v>
      </c>
      <c r="B30" s="292">
        <v>231829</v>
      </c>
      <c r="C30" s="300" t="s">
        <v>657</v>
      </c>
      <c r="D30" s="293" t="s">
        <v>658</v>
      </c>
      <c r="E30" s="293">
        <v>1200</v>
      </c>
      <c r="F30" s="293"/>
      <c r="G30" s="293">
        <v>8490312</v>
      </c>
      <c r="H30" s="293">
        <v>189625</v>
      </c>
      <c r="I30" s="293">
        <v>8679937</v>
      </c>
      <c r="J30" s="292" t="s">
        <v>659</v>
      </c>
      <c r="K30" s="293" t="s">
        <v>660</v>
      </c>
      <c r="L30" s="350">
        <v>8245940.15</v>
      </c>
      <c r="M30" s="301">
        <v>1</v>
      </c>
      <c r="N30" s="293"/>
      <c r="O30" s="293"/>
    </row>
    <row r="31" spans="1:15" s="45" customFormat="1" ht="63" customHeight="1">
      <c r="A31" s="292">
        <v>23</v>
      </c>
      <c r="B31" s="292">
        <v>231830</v>
      </c>
      <c r="C31" s="300" t="s">
        <v>820</v>
      </c>
      <c r="D31" s="293" t="s">
        <v>821</v>
      </c>
      <c r="E31" s="293">
        <v>600</v>
      </c>
      <c r="F31" s="293"/>
      <c r="G31" s="293">
        <v>4034560</v>
      </c>
      <c r="H31" s="293">
        <v>94813</v>
      </c>
      <c r="I31" s="293">
        <v>4129373</v>
      </c>
      <c r="J31" s="292" t="s">
        <v>822</v>
      </c>
      <c r="K31" s="293" t="s">
        <v>823</v>
      </c>
      <c r="L31" s="350">
        <v>3922904.35</v>
      </c>
      <c r="M31" s="301">
        <v>1</v>
      </c>
      <c r="N31" s="293"/>
      <c r="O31" s="293"/>
    </row>
    <row r="32" spans="1:18" s="45" customFormat="1" ht="15.75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175"/>
      <c r="Q32" s="175"/>
      <c r="R32" s="175"/>
    </row>
    <row r="33" spans="1:18" s="45" customFormat="1" ht="15.75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175"/>
      <c r="Q33" s="175"/>
      <c r="R33" s="175"/>
    </row>
    <row r="34" spans="1:18" s="45" customFormat="1" ht="15.75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175"/>
      <c r="Q34" s="175"/>
      <c r="R34" s="175"/>
    </row>
    <row r="35" spans="1:18" s="45" customFormat="1" ht="15.75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175"/>
      <c r="Q35" s="175"/>
      <c r="R35" s="175"/>
    </row>
    <row r="36" spans="1:18" s="45" customFormat="1" ht="15.75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175"/>
      <c r="Q36" s="175"/>
      <c r="R36" s="175"/>
    </row>
    <row r="37" spans="1:18" s="45" customFormat="1" ht="15.75">
      <c r="A37" s="333"/>
      <c r="B37" s="333"/>
      <c r="C37" s="327"/>
      <c r="D37" s="346"/>
      <c r="E37" s="346"/>
      <c r="F37" s="346"/>
      <c r="G37" s="346"/>
      <c r="H37" s="346"/>
      <c r="I37" s="346"/>
      <c r="J37" s="327"/>
      <c r="K37" s="346"/>
      <c r="L37" s="347"/>
      <c r="M37" s="332"/>
      <c r="N37" s="346"/>
      <c r="O37" s="329"/>
      <c r="P37" s="175"/>
      <c r="Q37" s="175"/>
      <c r="R37" s="175"/>
    </row>
    <row r="38" spans="1:18" s="45" customFormat="1" ht="15.75">
      <c r="A38" s="333"/>
      <c r="B38" s="333"/>
      <c r="C38" s="327"/>
      <c r="D38" s="346"/>
      <c r="E38" s="346"/>
      <c r="F38" s="346"/>
      <c r="G38" s="346"/>
      <c r="H38" s="346"/>
      <c r="I38" s="346"/>
      <c r="J38" s="327"/>
      <c r="K38" s="346"/>
      <c r="L38" s="347"/>
      <c r="M38" s="332"/>
      <c r="N38" s="346"/>
      <c r="O38" s="329"/>
      <c r="P38" s="175"/>
      <c r="Q38" s="175"/>
      <c r="R38" s="175"/>
    </row>
    <row r="39" spans="1:18" s="45" customFormat="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75"/>
      <c r="Q39" s="175"/>
      <c r="R39" s="175"/>
    </row>
    <row r="40" spans="1:18" s="45" customFormat="1" ht="15.75">
      <c r="A40" s="1"/>
      <c r="B40" s="560" t="s">
        <v>370</v>
      </c>
      <c r="C40" s="560"/>
      <c r="D40" s="560"/>
      <c r="E40" s="1"/>
      <c r="F40" s="1"/>
      <c r="G40" s="560" t="s">
        <v>264</v>
      </c>
      <c r="H40" s="560"/>
      <c r="I40" s="560"/>
      <c r="J40" s="560"/>
      <c r="K40" s="1"/>
      <c r="L40" s="560" t="s">
        <v>264</v>
      </c>
      <c r="M40" s="560"/>
      <c r="N40" s="560"/>
      <c r="O40" s="560"/>
      <c r="P40" s="175"/>
      <c r="Q40" s="175"/>
      <c r="R40" s="175"/>
    </row>
    <row r="41" spans="1:18" s="45" customFormat="1" ht="15.75">
      <c r="A41" s="1"/>
      <c r="B41" s="560" t="s">
        <v>261</v>
      </c>
      <c r="C41" s="560"/>
      <c r="D41" s="560"/>
      <c r="E41" s="1"/>
      <c r="F41" s="1"/>
      <c r="G41" s="560" t="s">
        <v>261</v>
      </c>
      <c r="H41" s="560"/>
      <c r="I41" s="560"/>
      <c r="J41" s="560"/>
      <c r="K41" s="1"/>
      <c r="L41" s="560" t="s">
        <v>261</v>
      </c>
      <c r="M41" s="560"/>
      <c r="N41" s="560"/>
      <c r="O41" s="560"/>
      <c r="P41" s="175"/>
      <c r="Q41" s="175"/>
      <c r="R41" s="175"/>
    </row>
    <row r="42" spans="1:18" s="45" customFormat="1" ht="15.75">
      <c r="A42" s="1"/>
      <c r="B42" s="560" t="s">
        <v>220</v>
      </c>
      <c r="C42" s="560"/>
      <c r="D42" s="560"/>
      <c r="E42" s="1"/>
      <c r="F42" s="1"/>
      <c r="G42" s="560" t="s">
        <v>220</v>
      </c>
      <c r="H42" s="560"/>
      <c r="I42" s="560"/>
      <c r="J42" s="560"/>
      <c r="K42" s="1"/>
      <c r="L42" s="560" t="s">
        <v>220</v>
      </c>
      <c r="M42" s="560"/>
      <c r="N42" s="560"/>
      <c r="O42" s="560"/>
      <c r="P42" s="175"/>
      <c r="Q42" s="175"/>
      <c r="R42" s="175"/>
    </row>
    <row r="43" spans="1:18" s="45" customFormat="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75"/>
      <c r="Q43" s="175"/>
      <c r="R43" s="175"/>
    </row>
    <row r="44" spans="1:18" s="45" customFormat="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75"/>
      <c r="Q44" s="175"/>
      <c r="R44" s="175"/>
    </row>
    <row r="45" spans="1:18" s="45" customFormat="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75"/>
      <c r="Q45" s="175"/>
      <c r="R45" s="175"/>
    </row>
    <row r="46" spans="1:18" s="45" customFormat="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75"/>
      <c r="Q46" s="175"/>
      <c r="R46" s="175"/>
    </row>
    <row r="47" spans="1:18" s="45" customFormat="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75"/>
      <c r="Q47" s="175"/>
      <c r="R47" s="175"/>
    </row>
    <row r="48" spans="1:18" s="45" customFormat="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75"/>
      <c r="Q48" s="175"/>
      <c r="R48" s="175"/>
    </row>
    <row r="49" spans="1:18" s="45" customFormat="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75"/>
      <c r="Q49" s="175"/>
      <c r="R49" s="175"/>
    </row>
    <row r="50" spans="1:18" s="45" customFormat="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75"/>
      <c r="Q50" s="175"/>
      <c r="R50" s="175"/>
    </row>
    <row r="51" spans="1:18" s="45" customFormat="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75"/>
      <c r="Q51" s="175"/>
      <c r="R51" s="175"/>
    </row>
    <row r="52" spans="1:18" s="45" customFormat="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75"/>
      <c r="Q52" s="175"/>
      <c r="R52" s="175"/>
    </row>
    <row r="53" spans="1:18" s="45" customFormat="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75"/>
      <c r="Q53" s="175"/>
      <c r="R53" s="175"/>
    </row>
    <row r="54" spans="1:18" s="45" customFormat="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75"/>
      <c r="Q54" s="175"/>
      <c r="R54" s="175"/>
    </row>
    <row r="55" spans="1:18" s="45" customFormat="1" ht="1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s="45" customFormat="1" ht="1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s="45" customFormat="1" ht="1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1:18" s="39" customFormat="1" ht="1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1:18" ht="1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5:15" ht="12.75"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5:15" ht="12.75"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5:15" ht="12.75"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5:15" ht="12.75"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5:15" ht="12.75"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5:15" ht="12.75"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4:15" ht="18.75">
      <c r="D66" s="355"/>
      <c r="E66" s="356"/>
      <c r="F66" s="356"/>
      <c r="G66" s="356" t="s">
        <v>799</v>
      </c>
      <c r="H66" s="356"/>
      <c r="I66" s="356"/>
      <c r="J66" s="356"/>
      <c r="K66" s="93"/>
      <c r="L66" s="93"/>
      <c r="M66" s="50"/>
      <c r="N66" s="51"/>
      <c r="O66" s="51"/>
    </row>
    <row r="67" spans="4:15" ht="18.75">
      <c r="D67" s="357"/>
      <c r="E67" s="356"/>
      <c r="F67" s="356"/>
      <c r="G67" s="356" t="s">
        <v>492</v>
      </c>
      <c r="H67" s="356"/>
      <c r="I67" s="356"/>
      <c r="J67" s="356"/>
      <c r="K67" s="93"/>
      <c r="L67" s="93"/>
      <c r="M67" s="93"/>
      <c r="N67" s="51"/>
      <c r="O67" s="51"/>
    </row>
    <row r="68" spans="4:15" ht="18.75">
      <c r="D68" s="357"/>
      <c r="E68" s="356"/>
      <c r="F68" s="356" t="s">
        <v>105</v>
      </c>
      <c r="G68" s="356"/>
      <c r="H68" s="355"/>
      <c r="I68" s="355"/>
      <c r="J68" s="358" t="s">
        <v>1164</v>
      </c>
      <c r="K68" s="354"/>
      <c r="L68" s="354"/>
      <c r="M68" s="55"/>
      <c r="N68" s="51"/>
      <c r="O68" s="51"/>
    </row>
    <row r="69" spans="4:15" ht="13.5" thickBot="1">
      <c r="D69" s="39"/>
      <c r="E69" s="56"/>
      <c r="F69" s="56"/>
      <c r="G69" s="56"/>
      <c r="H69" s="56"/>
      <c r="I69" s="56"/>
      <c r="J69" s="56"/>
      <c r="K69" s="56"/>
      <c r="L69" s="56" t="s">
        <v>66</v>
      </c>
      <c r="M69" s="40"/>
      <c r="N69" s="51"/>
      <c r="O69" s="51"/>
    </row>
    <row r="70" spans="1:15" ht="23.25" thickBot="1">
      <c r="A70" s="612" t="s">
        <v>348</v>
      </c>
      <c r="B70" s="612" t="s">
        <v>830</v>
      </c>
      <c r="C70" s="612" t="s">
        <v>457</v>
      </c>
      <c r="D70" s="612" t="s">
        <v>831</v>
      </c>
      <c r="E70" s="616" t="s">
        <v>832</v>
      </c>
      <c r="F70" s="617"/>
      <c r="G70" s="616" t="s">
        <v>833</v>
      </c>
      <c r="H70" s="618"/>
      <c r="I70" s="617"/>
      <c r="J70" s="619" t="s">
        <v>459</v>
      </c>
      <c r="K70" s="619" t="s">
        <v>464</v>
      </c>
      <c r="L70" s="49" t="s">
        <v>839</v>
      </c>
      <c r="M70" s="619" t="s">
        <v>834</v>
      </c>
      <c r="N70" s="619" t="s">
        <v>1083</v>
      </c>
      <c r="O70" s="614" t="s">
        <v>103</v>
      </c>
    </row>
    <row r="71" spans="1:15" ht="23.25" thickBot="1">
      <c r="A71" s="613"/>
      <c r="B71" s="613"/>
      <c r="C71" s="613"/>
      <c r="D71" s="613"/>
      <c r="E71" s="48" t="s">
        <v>835</v>
      </c>
      <c r="F71" s="9" t="s">
        <v>843</v>
      </c>
      <c r="G71" s="48" t="s">
        <v>837</v>
      </c>
      <c r="H71" s="48" t="s">
        <v>836</v>
      </c>
      <c r="I71" s="48" t="s">
        <v>456</v>
      </c>
      <c r="J71" s="620"/>
      <c r="K71" s="620"/>
      <c r="L71" s="9"/>
      <c r="M71" s="620"/>
      <c r="N71" s="620"/>
      <c r="O71" s="615"/>
    </row>
    <row r="72" spans="1:15" ht="13.5" thickBot="1">
      <c r="A72" s="47">
        <v>1</v>
      </c>
      <c r="B72" s="47">
        <v>3</v>
      </c>
      <c r="C72" s="47">
        <v>4</v>
      </c>
      <c r="D72" s="47">
        <v>5</v>
      </c>
      <c r="E72" s="57">
        <v>6</v>
      </c>
      <c r="F72" s="57">
        <v>7</v>
      </c>
      <c r="G72" s="57">
        <v>8</v>
      </c>
      <c r="H72" s="57">
        <v>9</v>
      </c>
      <c r="I72" s="57">
        <v>10</v>
      </c>
      <c r="J72" s="57">
        <v>11</v>
      </c>
      <c r="K72" s="57">
        <v>12</v>
      </c>
      <c r="L72" s="57">
        <v>13</v>
      </c>
      <c r="M72" s="57">
        <v>14</v>
      </c>
      <c r="N72" s="57">
        <v>15</v>
      </c>
      <c r="O72" s="57">
        <v>16</v>
      </c>
    </row>
    <row r="73" spans="1:15" ht="57" thickBot="1">
      <c r="A73" s="44">
        <v>1</v>
      </c>
      <c r="B73" s="44">
        <v>112328</v>
      </c>
      <c r="C73" s="68" t="s">
        <v>268</v>
      </c>
      <c r="D73" s="66" t="s">
        <v>341</v>
      </c>
      <c r="E73" s="67">
        <v>1515</v>
      </c>
      <c r="F73" s="67"/>
      <c r="G73" s="67">
        <v>8540203</v>
      </c>
      <c r="H73" s="67">
        <v>316628</v>
      </c>
      <c r="I73" s="67">
        <v>8856832</v>
      </c>
      <c r="J73" s="52" t="s">
        <v>269</v>
      </c>
      <c r="K73" s="67" t="s">
        <v>795</v>
      </c>
      <c r="L73" s="58">
        <v>7971149.09</v>
      </c>
      <c r="M73" s="61">
        <v>0.35</v>
      </c>
      <c r="N73" s="67" t="s">
        <v>796</v>
      </c>
      <c r="O73" s="77">
        <v>56</v>
      </c>
    </row>
    <row r="74" spans="1:15" ht="30" customHeight="1" thickBot="1">
      <c r="A74" s="44">
        <v>2</v>
      </c>
      <c r="B74" s="44">
        <v>145798</v>
      </c>
      <c r="C74" s="68" t="s">
        <v>140</v>
      </c>
      <c r="D74" s="66" t="s">
        <v>141</v>
      </c>
      <c r="E74" s="67">
        <v>584</v>
      </c>
      <c r="F74" s="67"/>
      <c r="G74" s="67">
        <v>3359624</v>
      </c>
      <c r="H74" s="67"/>
      <c r="I74" s="67">
        <v>3359624</v>
      </c>
      <c r="J74" s="52" t="s">
        <v>1153</v>
      </c>
      <c r="K74" s="67" t="s">
        <v>142</v>
      </c>
      <c r="L74" s="58">
        <v>3023661.68</v>
      </c>
      <c r="M74" s="61">
        <v>0.15</v>
      </c>
      <c r="N74" s="67" t="s">
        <v>1177</v>
      </c>
      <c r="O74" s="77">
        <v>24</v>
      </c>
    </row>
    <row r="75" spans="1:15" ht="23.25" thickBot="1">
      <c r="A75" s="44">
        <v>3</v>
      </c>
      <c r="B75" s="44">
        <v>145796</v>
      </c>
      <c r="C75" s="68" t="s">
        <v>52</v>
      </c>
      <c r="D75" s="66" t="s">
        <v>53</v>
      </c>
      <c r="E75" s="67">
        <v>1000</v>
      </c>
      <c r="F75" s="67"/>
      <c r="G75" s="67">
        <v>5914402</v>
      </c>
      <c r="H75" s="67"/>
      <c r="I75" s="67">
        <v>5914402</v>
      </c>
      <c r="J75" s="52" t="s">
        <v>1153</v>
      </c>
      <c r="K75" s="67" t="s">
        <v>142</v>
      </c>
      <c r="L75" s="58">
        <v>5322961.92</v>
      </c>
      <c r="M75" s="61">
        <v>0.15</v>
      </c>
      <c r="N75" s="67" t="s">
        <v>1177</v>
      </c>
      <c r="O75" s="77">
        <v>37</v>
      </c>
    </row>
    <row r="76" spans="1:15" ht="23.25" thickBot="1">
      <c r="A76" s="44">
        <v>4</v>
      </c>
      <c r="B76" s="44">
        <v>145797</v>
      </c>
      <c r="C76" s="68" t="s">
        <v>54</v>
      </c>
      <c r="D76" s="66" t="s">
        <v>55</v>
      </c>
      <c r="E76" s="67">
        <v>868</v>
      </c>
      <c r="F76" s="67"/>
      <c r="G76" s="67">
        <v>5264910</v>
      </c>
      <c r="H76" s="67"/>
      <c r="I76" s="67">
        <v>5264910</v>
      </c>
      <c r="J76" s="52" t="s">
        <v>1153</v>
      </c>
      <c r="K76" s="67" t="s">
        <v>142</v>
      </c>
      <c r="L76" s="58">
        <v>4738419.25</v>
      </c>
      <c r="M76" s="61">
        <v>0.15</v>
      </c>
      <c r="N76" s="67" t="s">
        <v>1177</v>
      </c>
      <c r="O76" s="77">
        <v>33</v>
      </c>
    </row>
    <row r="77" spans="1:15" ht="12.75">
      <c r="A77" s="46"/>
      <c r="B77" s="46"/>
      <c r="C77" s="119"/>
      <c r="D77" s="118"/>
      <c r="E77" s="120"/>
      <c r="F77" s="120"/>
      <c r="G77" s="120"/>
      <c r="H77" s="120"/>
      <c r="I77" s="120"/>
      <c r="J77" s="54"/>
      <c r="K77" s="120"/>
      <c r="L77" s="121"/>
      <c r="M77" s="122"/>
      <c r="N77" s="120"/>
      <c r="O77" s="85">
        <f>SUM(O73:O76)</f>
        <v>150</v>
      </c>
    </row>
    <row r="78" spans="1:15" ht="12.75">
      <c r="A78" s="46"/>
      <c r="B78" s="46"/>
      <c r="C78" s="119"/>
      <c r="D78" s="118"/>
      <c r="E78" s="120"/>
      <c r="F78" s="120"/>
      <c r="G78" s="120"/>
      <c r="H78" s="120"/>
      <c r="I78" s="120"/>
      <c r="J78" s="54"/>
      <c r="K78" s="120"/>
      <c r="L78" s="121"/>
      <c r="M78" s="122"/>
      <c r="N78" s="120"/>
      <c r="O78" s="82"/>
    </row>
    <row r="79" spans="1:15" ht="12.75">
      <c r="A79" s="46"/>
      <c r="B79" s="46"/>
      <c r="C79" s="119"/>
      <c r="D79" s="118"/>
      <c r="E79" s="120"/>
      <c r="F79" s="120"/>
      <c r="G79" s="120"/>
      <c r="H79" s="120"/>
      <c r="I79" s="120"/>
      <c r="J79" s="54"/>
      <c r="K79" s="120"/>
      <c r="L79" s="121"/>
      <c r="M79" s="122"/>
      <c r="N79" s="120"/>
      <c r="O79" s="82"/>
    </row>
    <row r="80" spans="1:15" ht="12.75">
      <c r="A80" s="45"/>
      <c r="B80" s="45"/>
      <c r="C80" s="45"/>
      <c r="D80" s="45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1:15" ht="12.75">
      <c r="A81" s="45"/>
      <c r="B81" s="45"/>
      <c r="C81" s="70"/>
      <c r="D81" s="45"/>
      <c r="E81" s="69"/>
      <c r="F81" s="70"/>
      <c r="G81" s="621"/>
      <c r="H81" s="621"/>
      <c r="I81" s="45"/>
      <c r="J81" s="45"/>
      <c r="K81" s="72" t="s">
        <v>265</v>
      </c>
      <c r="L81" s="72"/>
      <c r="M81" s="69"/>
      <c r="N81" s="45"/>
      <c r="O81" s="69"/>
    </row>
    <row r="82" spans="1:15" ht="12.75">
      <c r="A82" s="45"/>
      <c r="B82" s="45"/>
      <c r="C82" s="73"/>
      <c r="D82" s="45"/>
      <c r="E82" s="69"/>
      <c r="F82" s="73"/>
      <c r="G82" s="71"/>
      <c r="H82" s="69"/>
      <c r="I82" s="45"/>
      <c r="J82" s="45"/>
      <c r="K82" s="71" t="s">
        <v>931</v>
      </c>
      <c r="L82" s="71"/>
      <c r="M82" s="69"/>
      <c r="N82" s="45"/>
      <c r="O82" s="69"/>
    </row>
    <row r="83" spans="1:15" ht="12.75">
      <c r="A83" s="45"/>
      <c r="B83" s="45"/>
      <c r="C83" s="6"/>
      <c r="D83" s="45"/>
      <c r="E83" s="69"/>
      <c r="F83" s="6"/>
      <c r="G83" s="74"/>
      <c r="H83" s="75"/>
      <c r="I83" s="45"/>
      <c r="J83" s="45"/>
      <c r="K83" s="76" t="s">
        <v>932</v>
      </c>
      <c r="L83" s="76"/>
      <c r="M83" s="69"/>
      <c r="N83" s="45"/>
      <c r="O83" s="69"/>
    </row>
  </sheetData>
  <sheetProtection/>
  <mergeCells count="35">
    <mergeCell ref="G81:H81"/>
    <mergeCell ref="K70:K71"/>
    <mergeCell ref="M70:M71"/>
    <mergeCell ref="N70:N71"/>
    <mergeCell ref="A70:A71"/>
    <mergeCell ref="B70:B71"/>
    <mergeCell ref="C70:C71"/>
    <mergeCell ref="O70:O71"/>
    <mergeCell ref="D70:D71"/>
    <mergeCell ref="E70:F70"/>
    <mergeCell ref="G70:I70"/>
    <mergeCell ref="J70:J71"/>
    <mergeCell ref="A6:A7"/>
    <mergeCell ref="B6:B7"/>
    <mergeCell ref="C6:C7"/>
    <mergeCell ref="D6:D7"/>
    <mergeCell ref="E6:F6"/>
    <mergeCell ref="G6:I6"/>
    <mergeCell ref="O6:O7"/>
    <mergeCell ref="J6:J7"/>
    <mergeCell ref="K6:K7"/>
    <mergeCell ref="M6:M7"/>
    <mergeCell ref="N6:N7"/>
    <mergeCell ref="L6:L7"/>
    <mergeCell ref="B40:D40"/>
    <mergeCell ref="B41:D41"/>
    <mergeCell ref="B42:D42"/>
    <mergeCell ref="G40:J40"/>
    <mergeCell ref="G41:J41"/>
    <mergeCell ref="G42:J42"/>
    <mergeCell ref="L40:O40"/>
    <mergeCell ref="L41:O41"/>
    <mergeCell ref="L42:O42"/>
    <mergeCell ref="K4:L4"/>
    <mergeCell ref="M4:N4"/>
  </mergeCells>
  <printOptions/>
  <pageMargins left="0.5" right="0.1" top="0.7" bottom="0.6" header="0.5" footer="0.5"/>
  <pageSetup horizontalDpi="600" verticalDpi="600" orientation="landscape" paperSize="9" scale="80" r:id="rId1"/>
  <headerFooter alignWithMargins="0">
    <oddHeader>&amp;C&amp;P</oddHead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A1" sqref="A1:O45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12.8515625" style="0" customWidth="1"/>
    <col min="4" max="4" width="27.7109375" style="0" customWidth="1"/>
    <col min="6" max="6" width="7.57421875" style="0" customWidth="1"/>
    <col min="7" max="7" width="13.28125" style="0" customWidth="1"/>
    <col min="8" max="8" width="12.421875" style="0" customWidth="1"/>
    <col min="9" max="9" width="12.8515625" style="0" customWidth="1"/>
    <col min="10" max="10" width="16.57421875" style="0" customWidth="1"/>
    <col min="11" max="11" width="10.7109375" style="0" customWidth="1"/>
    <col min="12" max="12" width="14.421875" style="0" customWidth="1"/>
    <col min="14" max="14" width="12.421875" style="0" customWidth="1"/>
    <col min="15" max="15" width="8.57421875" style="0" customWidth="1"/>
    <col min="16" max="16" width="9.28125" style="0" customWidth="1"/>
  </cols>
  <sheetData>
    <row r="1" spans="1:15" ht="23.25">
      <c r="A1" s="352"/>
      <c r="B1" s="352" t="s">
        <v>552</v>
      </c>
      <c r="C1" s="352" t="s">
        <v>551</v>
      </c>
      <c r="D1" s="352"/>
      <c r="E1" s="353"/>
      <c r="F1" s="353"/>
      <c r="G1" s="353" t="s">
        <v>901</v>
      </c>
      <c r="H1" s="353"/>
      <c r="I1" s="353"/>
      <c r="J1" s="353"/>
      <c r="K1" s="353"/>
      <c r="L1" s="353"/>
      <c r="M1" s="352"/>
      <c r="N1" s="352"/>
      <c r="O1" s="352"/>
    </row>
    <row r="2" spans="1:15" ht="20.25">
      <c r="A2" s="359"/>
      <c r="B2" s="359"/>
      <c r="C2" s="359"/>
      <c r="D2" s="359"/>
      <c r="E2" s="359"/>
      <c r="F2" s="359"/>
      <c r="G2" s="359" t="s">
        <v>492</v>
      </c>
      <c r="H2" s="359"/>
      <c r="I2" s="359"/>
      <c r="J2" s="359"/>
      <c r="K2" s="359"/>
      <c r="L2" s="359"/>
      <c r="M2" s="359"/>
      <c r="N2" s="359"/>
      <c r="O2" s="359"/>
    </row>
    <row r="3" spans="1:15" ht="15.75">
      <c r="A3" s="1"/>
      <c r="B3" s="1"/>
      <c r="C3" s="1"/>
      <c r="D3" s="244"/>
      <c r="E3" s="244"/>
      <c r="F3" s="244" t="s">
        <v>105</v>
      </c>
      <c r="G3" s="244"/>
      <c r="H3" s="1"/>
      <c r="I3" s="1"/>
      <c r="J3" s="244"/>
      <c r="K3" s="244"/>
      <c r="L3" s="244"/>
      <c r="M3" s="1"/>
      <c r="N3" s="1"/>
      <c r="O3" s="1"/>
    </row>
    <row r="4" spans="1:15" ht="15.75">
      <c r="A4" s="1"/>
      <c r="B4" s="1"/>
      <c r="C4" s="1"/>
      <c r="D4" s="244"/>
      <c r="E4" s="244"/>
      <c r="F4" s="244"/>
      <c r="G4" s="244"/>
      <c r="H4" s="1"/>
      <c r="I4" s="1"/>
      <c r="J4" s="244"/>
      <c r="K4" s="244"/>
      <c r="L4" s="502" t="s">
        <v>223</v>
      </c>
      <c r="M4" s="502"/>
      <c r="N4" s="1" t="str">
        <f>GKRIDP!N4</f>
        <v>April'2019</v>
      </c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7.25" customHeight="1">
      <c r="A6" s="525" t="s">
        <v>348</v>
      </c>
      <c r="B6" s="525" t="s">
        <v>830</v>
      </c>
      <c r="C6" s="525" t="s">
        <v>457</v>
      </c>
      <c r="D6" s="525" t="s">
        <v>831</v>
      </c>
      <c r="E6" s="525" t="s">
        <v>832</v>
      </c>
      <c r="F6" s="525"/>
      <c r="G6" s="525" t="s">
        <v>833</v>
      </c>
      <c r="H6" s="525"/>
      <c r="I6" s="525"/>
      <c r="J6" s="525" t="s">
        <v>459</v>
      </c>
      <c r="K6" s="525" t="s">
        <v>464</v>
      </c>
      <c r="L6" s="541" t="s">
        <v>739</v>
      </c>
      <c r="M6" s="525" t="s">
        <v>834</v>
      </c>
      <c r="N6" s="525" t="s">
        <v>1083</v>
      </c>
      <c r="O6" s="528" t="s">
        <v>103</v>
      </c>
    </row>
    <row r="7" spans="1:15" ht="31.5">
      <c r="A7" s="525"/>
      <c r="B7" s="525"/>
      <c r="C7" s="525"/>
      <c r="D7" s="525"/>
      <c r="E7" s="292" t="s">
        <v>835</v>
      </c>
      <c r="F7" s="292" t="s">
        <v>843</v>
      </c>
      <c r="G7" s="292" t="s">
        <v>837</v>
      </c>
      <c r="H7" s="292" t="s">
        <v>836</v>
      </c>
      <c r="I7" s="292" t="s">
        <v>456</v>
      </c>
      <c r="J7" s="525"/>
      <c r="K7" s="525"/>
      <c r="L7" s="542"/>
      <c r="M7" s="525"/>
      <c r="N7" s="525"/>
      <c r="O7" s="528"/>
    </row>
    <row r="8" spans="1:15" ht="15.75">
      <c r="A8" s="292">
        <v>1</v>
      </c>
      <c r="B8" s="292">
        <v>2</v>
      </c>
      <c r="C8" s="292">
        <v>3</v>
      </c>
      <c r="D8" s="292">
        <v>4</v>
      </c>
      <c r="E8" s="292">
        <v>5</v>
      </c>
      <c r="F8" s="292">
        <v>6</v>
      </c>
      <c r="G8" s="292">
        <v>7</v>
      </c>
      <c r="H8" s="292">
        <v>8</v>
      </c>
      <c r="I8" s="292">
        <v>9</v>
      </c>
      <c r="J8" s="292">
        <v>10</v>
      </c>
      <c r="K8" s="292">
        <v>11</v>
      </c>
      <c r="L8" s="292">
        <v>12</v>
      </c>
      <c r="M8" s="292">
        <v>13</v>
      </c>
      <c r="N8" s="292">
        <v>14</v>
      </c>
      <c r="O8" s="292">
        <v>15</v>
      </c>
    </row>
    <row r="9" spans="1:15" ht="99" customHeight="1">
      <c r="A9" s="183">
        <v>1</v>
      </c>
      <c r="B9" s="316" t="s">
        <v>115</v>
      </c>
      <c r="C9" s="312" t="s">
        <v>246</v>
      </c>
      <c r="D9" s="300" t="s">
        <v>226</v>
      </c>
      <c r="E9" s="313">
        <v>2000</v>
      </c>
      <c r="F9" s="311"/>
      <c r="G9" s="242">
        <v>11536359</v>
      </c>
      <c r="H9" s="314">
        <v>273713</v>
      </c>
      <c r="I9" s="240">
        <v>11810072</v>
      </c>
      <c r="J9" s="293" t="s">
        <v>114</v>
      </c>
      <c r="K9" s="183" t="s">
        <v>117</v>
      </c>
      <c r="L9" s="315">
        <v>11808890.428</v>
      </c>
      <c r="M9" s="241">
        <v>1</v>
      </c>
      <c r="N9" s="183" t="s">
        <v>809</v>
      </c>
      <c r="O9" s="186"/>
    </row>
    <row r="10" spans="1:15" ht="127.5" customHeight="1">
      <c r="A10" s="183">
        <v>2</v>
      </c>
      <c r="B10" s="182">
        <v>98099</v>
      </c>
      <c r="C10" s="316" t="s">
        <v>247</v>
      </c>
      <c r="D10" s="239" t="s">
        <v>227</v>
      </c>
      <c r="E10" s="183">
        <v>1500</v>
      </c>
      <c r="F10" s="182"/>
      <c r="G10" s="242">
        <v>8284108</v>
      </c>
      <c r="H10" s="242">
        <v>198504</v>
      </c>
      <c r="I10" s="242">
        <v>8482612</v>
      </c>
      <c r="J10" s="316" t="s">
        <v>116</v>
      </c>
      <c r="K10" s="182" t="s">
        <v>118</v>
      </c>
      <c r="L10" s="242">
        <v>8458418.91</v>
      </c>
      <c r="M10" s="241">
        <v>0.8</v>
      </c>
      <c r="N10" s="183" t="s">
        <v>810</v>
      </c>
      <c r="O10" s="182"/>
    </row>
    <row r="11" spans="1:15" ht="84.75" customHeight="1">
      <c r="A11" s="292">
        <v>3</v>
      </c>
      <c r="B11" s="316">
        <v>100832</v>
      </c>
      <c r="C11" s="316" t="s">
        <v>248</v>
      </c>
      <c r="D11" s="316" t="s">
        <v>232</v>
      </c>
      <c r="E11" s="292">
        <v>1022</v>
      </c>
      <c r="F11" s="316"/>
      <c r="G11" s="317">
        <v>5676477</v>
      </c>
      <c r="H11" s="317">
        <v>108645</v>
      </c>
      <c r="I11" s="317">
        <v>5785122</v>
      </c>
      <c r="J11" s="316" t="s">
        <v>30</v>
      </c>
      <c r="K11" s="316" t="s">
        <v>31</v>
      </c>
      <c r="L11" s="317">
        <v>5206609.8</v>
      </c>
      <c r="M11" s="301">
        <v>1</v>
      </c>
      <c r="N11" s="292" t="s">
        <v>811</v>
      </c>
      <c r="O11" s="293"/>
    </row>
    <row r="12" spans="1:15" ht="113.25" customHeight="1">
      <c r="A12" s="292">
        <v>4</v>
      </c>
      <c r="B12" s="316">
        <v>110280</v>
      </c>
      <c r="C12" s="316" t="s">
        <v>245</v>
      </c>
      <c r="D12" s="300" t="s">
        <v>233</v>
      </c>
      <c r="E12" s="292">
        <v>1500</v>
      </c>
      <c r="F12" s="316"/>
      <c r="G12" s="317">
        <v>8247334</v>
      </c>
      <c r="H12" s="317">
        <v>234351</v>
      </c>
      <c r="I12" s="317">
        <v>8481685</v>
      </c>
      <c r="J12" s="316" t="s">
        <v>34</v>
      </c>
      <c r="K12" s="316" t="s">
        <v>35</v>
      </c>
      <c r="L12" s="317">
        <v>7633516.5</v>
      </c>
      <c r="M12" s="301">
        <v>1</v>
      </c>
      <c r="N12" s="292" t="s">
        <v>812</v>
      </c>
      <c r="O12" s="316"/>
    </row>
    <row r="13" spans="1:15" ht="97.5" customHeight="1">
      <c r="A13" s="292">
        <v>5</v>
      </c>
      <c r="B13" s="316">
        <v>110282</v>
      </c>
      <c r="C13" s="316" t="s">
        <v>244</v>
      </c>
      <c r="D13" s="300" t="s">
        <v>228</v>
      </c>
      <c r="E13" s="292">
        <v>1500</v>
      </c>
      <c r="F13" s="316"/>
      <c r="G13" s="317">
        <v>8823488</v>
      </c>
      <c r="H13" s="317">
        <v>236046</v>
      </c>
      <c r="I13" s="317">
        <v>9059534</v>
      </c>
      <c r="J13" s="316" t="s">
        <v>38</v>
      </c>
      <c r="K13" s="316" t="s">
        <v>35</v>
      </c>
      <c r="L13" s="317">
        <v>8153580.6</v>
      </c>
      <c r="M13" s="301">
        <v>1</v>
      </c>
      <c r="N13" s="292" t="s">
        <v>812</v>
      </c>
      <c r="O13" s="316"/>
    </row>
    <row r="14" spans="1:15" ht="107.25" customHeight="1">
      <c r="A14" s="318">
        <v>6</v>
      </c>
      <c r="B14" s="319">
        <v>100830</v>
      </c>
      <c r="C14" s="316" t="s">
        <v>243</v>
      </c>
      <c r="D14" s="300" t="s">
        <v>251</v>
      </c>
      <c r="E14" s="318">
        <v>632</v>
      </c>
      <c r="F14" s="293"/>
      <c r="G14" s="320">
        <v>3719457</v>
      </c>
      <c r="H14" s="320">
        <v>208168</v>
      </c>
      <c r="I14" s="320">
        <v>3927625</v>
      </c>
      <c r="J14" s="319" t="s">
        <v>1104</v>
      </c>
      <c r="K14" s="319" t="s">
        <v>1105</v>
      </c>
      <c r="L14" s="320">
        <v>3534862.5</v>
      </c>
      <c r="M14" s="301">
        <v>1</v>
      </c>
      <c r="N14" s="292" t="s">
        <v>1106</v>
      </c>
      <c r="O14" s="293"/>
    </row>
    <row r="15" spans="1:15" ht="94.5">
      <c r="A15" s="321">
        <v>7</v>
      </c>
      <c r="B15" s="322">
        <v>100831</v>
      </c>
      <c r="C15" s="323" t="s">
        <v>249</v>
      </c>
      <c r="D15" s="334" t="s">
        <v>250</v>
      </c>
      <c r="E15" s="321">
        <v>395</v>
      </c>
      <c r="F15" s="324"/>
      <c r="G15" s="325">
        <v>2682938</v>
      </c>
      <c r="H15" s="325">
        <v>104084</v>
      </c>
      <c r="I15" s="325">
        <v>2787022</v>
      </c>
      <c r="J15" s="322" t="s">
        <v>1113</v>
      </c>
      <c r="K15" s="322" t="s">
        <v>1105</v>
      </c>
      <c r="L15" s="325">
        <v>2508319.8</v>
      </c>
      <c r="M15" s="326">
        <v>1</v>
      </c>
      <c r="N15" s="295" t="s">
        <v>1106</v>
      </c>
      <c r="O15" s="324"/>
    </row>
    <row r="16" spans="1:15" ht="110.25">
      <c r="A16" s="292">
        <v>8</v>
      </c>
      <c r="B16" s="319">
        <v>110279</v>
      </c>
      <c r="C16" s="316" t="s">
        <v>229</v>
      </c>
      <c r="D16" s="293" t="s">
        <v>1117</v>
      </c>
      <c r="E16" s="318">
        <v>1215</v>
      </c>
      <c r="F16" s="293"/>
      <c r="G16" s="320">
        <v>7252549</v>
      </c>
      <c r="H16" s="320">
        <v>354069</v>
      </c>
      <c r="I16" s="320">
        <v>1881928</v>
      </c>
      <c r="J16" s="316" t="s">
        <v>34</v>
      </c>
      <c r="K16" s="319" t="s">
        <v>35</v>
      </c>
      <c r="L16" s="320">
        <v>6845956.2</v>
      </c>
      <c r="M16" s="301">
        <v>1</v>
      </c>
      <c r="N16" s="292" t="s">
        <v>812</v>
      </c>
      <c r="O16" s="293"/>
    </row>
    <row r="17" spans="1:17" ht="114.75" customHeight="1">
      <c r="A17" s="295">
        <v>9</v>
      </c>
      <c r="B17" s="322">
        <v>100829</v>
      </c>
      <c r="C17" s="323" t="s">
        <v>242</v>
      </c>
      <c r="D17" s="334" t="s">
        <v>234</v>
      </c>
      <c r="E17" s="321">
        <v>905</v>
      </c>
      <c r="F17" s="324"/>
      <c r="G17" s="325">
        <v>5220051</v>
      </c>
      <c r="H17" s="325">
        <v>104084</v>
      </c>
      <c r="I17" s="325">
        <v>5324135</v>
      </c>
      <c r="J17" s="323" t="s">
        <v>497</v>
      </c>
      <c r="K17" s="322" t="s">
        <v>498</v>
      </c>
      <c r="L17" s="325">
        <v>4791721.5</v>
      </c>
      <c r="M17" s="326">
        <v>1</v>
      </c>
      <c r="N17" s="295" t="s">
        <v>499</v>
      </c>
      <c r="O17" s="324"/>
      <c r="P17" s="1"/>
      <c r="Q17" s="1"/>
    </row>
    <row r="18" spans="1:17" ht="51.75" customHeight="1">
      <c r="A18" s="292">
        <v>10</v>
      </c>
      <c r="B18" s="319">
        <v>143041</v>
      </c>
      <c r="C18" s="316" t="s">
        <v>241</v>
      </c>
      <c r="D18" s="293" t="s">
        <v>235</v>
      </c>
      <c r="E18" s="318">
        <v>2615</v>
      </c>
      <c r="F18" s="293"/>
      <c r="G18" s="320">
        <v>5216921</v>
      </c>
      <c r="H18" s="320"/>
      <c r="I18" s="320">
        <v>5216921</v>
      </c>
      <c r="J18" s="300" t="s">
        <v>1151</v>
      </c>
      <c r="K18" s="319" t="s">
        <v>142</v>
      </c>
      <c r="L18" s="320">
        <v>4695228.9</v>
      </c>
      <c r="M18" s="301">
        <v>1</v>
      </c>
      <c r="N18" s="292" t="s">
        <v>1145</v>
      </c>
      <c r="O18" s="293"/>
      <c r="P18" s="298"/>
      <c r="Q18" s="1"/>
    </row>
    <row r="19" spans="1:17" ht="51.75" customHeight="1">
      <c r="A19" s="292">
        <v>11</v>
      </c>
      <c r="B19" s="319">
        <v>143042</v>
      </c>
      <c r="C19" s="316" t="s">
        <v>450</v>
      </c>
      <c r="D19" s="293" t="s">
        <v>236</v>
      </c>
      <c r="E19" s="318">
        <v>1450</v>
      </c>
      <c r="F19" s="293"/>
      <c r="G19" s="320">
        <v>2699547</v>
      </c>
      <c r="H19" s="320"/>
      <c r="I19" s="320">
        <v>2699547</v>
      </c>
      <c r="J19" s="300" t="s">
        <v>1152</v>
      </c>
      <c r="K19" s="319" t="s">
        <v>142</v>
      </c>
      <c r="L19" s="320">
        <v>2429592.3</v>
      </c>
      <c r="M19" s="301">
        <v>1</v>
      </c>
      <c r="N19" s="292" t="s">
        <v>1145</v>
      </c>
      <c r="O19" s="293"/>
      <c r="P19" s="298"/>
      <c r="Q19" s="1"/>
    </row>
    <row r="20" spans="1:17" ht="51" customHeight="1">
      <c r="A20" s="292">
        <v>12</v>
      </c>
      <c r="B20" s="319">
        <v>143043</v>
      </c>
      <c r="C20" s="316" t="s">
        <v>240</v>
      </c>
      <c r="D20" s="293" t="s">
        <v>1147</v>
      </c>
      <c r="E20" s="318">
        <v>4270</v>
      </c>
      <c r="F20" s="293"/>
      <c r="G20" s="320">
        <v>7379240</v>
      </c>
      <c r="H20" s="320"/>
      <c r="I20" s="320">
        <v>7379240</v>
      </c>
      <c r="J20" s="300" t="s">
        <v>1152</v>
      </c>
      <c r="K20" s="319" t="s">
        <v>142</v>
      </c>
      <c r="L20" s="320">
        <v>6641316</v>
      </c>
      <c r="M20" s="301">
        <v>1</v>
      </c>
      <c r="N20" s="292" t="s">
        <v>1145</v>
      </c>
      <c r="O20" s="293"/>
      <c r="P20" s="298"/>
      <c r="Q20" s="1"/>
    </row>
    <row r="21" spans="1:17" ht="52.5" customHeight="1">
      <c r="A21" s="292">
        <v>13</v>
      </c>
      <c r="B21" s="319">
        <v>143044</v>
      </c>
      <c r="C21" s="316" t="s">
        <v>239</v>
      </c>
      <c r="D21" s="293" t="s">
        <v>1148</v>
      </c>
      <c r="E21" s="318">
        <v>4190</v>
      </c>
      <c r="F21" s="293"/>
      <c r="G21" s="320">
        <v>7277107</v>
      </c>
      <c r="H21" s="320"/>
      <c r="I21" s="320">
        <v>7277107</v>
      </c>
      <c r="J21" s="300" t="s">
        <v>1153</v>
      </c>
      <c r="K21" s="319" t="s">
        <v>142</v>
      </c>
      <c r="L21" s="320">
        <v>6549396.3</v>
      </c>
      <c r="M21" s="301">
        <v>1</v>
      </c>
      <c r="N21" s="292" t="s">
        <v>1145</v>
      </c>
      <c r="O21" s="293"/>
      <c r="P21" s="298"/>
      <c r="Q21" s="1"/>
    </row>
    <row r="22" spans="1:17" ht="56.25" customHeight="1">
      <c r="A22" s="292">
        <v>14</v>
      </c>
      <c r="B22" s="319">
        <v>143045</v>
      </c>
      <c r="C22" s="316" t="s">
        <v>238</v>
      </c>
      <c r="D22" s="293" t="s">
        <v>1150</v>
      </c>
      <c r="E22" s="318">
        <v>1050</v>
      </c>
      <c r="F22" s="293"/>
      <c r="G22" s="320">
        <v>1644559</v>
      </c>
      <c r="H22" s="320"/>
      <c r="I22" s="320">
        <v>1644559</v>
      </c>
      <c r="J22" s="300" t="s">
        <v>1153</v>
      </c>
      <c r="K22" s="319" t="s">
        <v>142</v>
      </c>
      <c r="L22" s="320">
        <v>1480103.1</v>
      </c>
      <c r="M22" s="301">
        <v>1</v>
      </c>
      <c r="N22" s="292" t="s">
        <v>1145</v>
      </c>
      <c r="O22" s="293"/>
      <c r="P22" s="298"/>
      <c r="Q22" s="1"/>
    </row>
    <row r="23" spans="1:17" ht="209.25" customHeight="1">
      <c r="A23" s="292">
        <v>15</v>
      </c>
      <c r="B23" s="319">
        <v>188973</v>
      </c>
      <c r="C23" s="316" t="s">
        <v>237</v>
      </c>
      <c r="D23" s="300" t="s">
        <v>300</v>
      </c>
      <c r="E23" s="318">
        <v>2683</v>
      </c>
      <c r="F23" s="293"/>
      <c r="G23" s="320">
        <v>16950188</v>
      </c>
      <c r="H23" s="320">
        <v>533348</v>
      </c>
      <c r="I23" s="320">
        <v>17483536</v>
      </c>
      <c r="J23" s="300" t="s">
        <v>582</v>
      </c>
      <c r="K23" s="319" t="s">
        <v>583</v>
      </c>
      <c r="L23" s="320">
        <v>16609359.167</v>
      </c>
      <c r="M23" s="301">
        <v>0.4</v>
      </c>
      <c r="N23" s="292" t="s">
        <v>584</v>
      </c>
      <c r="O23" s="293"/>
      <c r="P23" s="298"/>
      <c r="Q23" s="1"/>
    </row>
    <row r="24" spans="1:17" ht="97.5" customHeight="1">
      <c r="A24" s="292">
        <v>16</v>
      </c>
      <c r="B24" s="319">
        <v>188963</v>
      </c>
      <c r="C24" s="300" t="s">
        <v>301</v>
      </c>
      <c r="D24" s="300" t="s">
        <v>252</v>
      </c>
      <c r="E24" s="318">
        <v>1558</v>
      </c>
      <c r="F24" s="293"/>
      <c r="G24" s="320">
        <v>9645963</v>
      </c>
      <c r="H24" s="320"/>
      <c r="I24" s="320">
        <v>9645963</v>
      </c>
      <c r="J24" s="300" t="s">
        <v>428</v>
      </c>
      <c r="K24" s="319" t="s">
        <v>583</v>
      </c>
      <c r="L24" s="320">
        <v>9163664.665</v>
      </c>
      <c r="M24" s="301">
        <v>1</v>
      </c>
      <c r="N24" s="292" t="s">
        <v>584</v>
      </c>
      <c r="O24" s="293"/>
      <c r="P24" s="298"/>
      <c r="Q24" s="1"/>
    </row>
    <row r="25" spans="1:17" ht="130.5" customHeight="1">
      <c r="A25" s="292">
        <v>17</v>
      </c>
      <c r="B25" s="319">
        <v>195627</v>
      </c>
      <c r="C25" s="300" t="s">
        <v>254</v>
      </c>
      <c r="D25" s="300" t="s">
        <v>253</v>
      </c>
      <c r="E25" s="318">
        <v>1625</v>
      </c>
      <c r="F25" s="293"/>
      <c r="G25" s="320">
        <v>10736178</v>
      </c>
      <c r="H25" s="320"/>
      <c r="I25" s="320">
        <v>10736178</v>
      </c>
      <c r="J25" s="300" t="s">
        <v>198</v>
      </c>
      <c r="K25" s="319" t="s">
        <v>199</v>
      </c>
      <c r="L25" s="320">
        <v>10199369.1</v>
      </c>
      <c r="M25" s="301">
        <v>0.7</v>
      </c>
      <c r="N25" s="292" t="s">
        <v>200</v>
      </c>
      <c r="O25" s="293"/>
      <c r="P25" s="298"/>
      <c r="Q25" s="1"/>
    </row>
    <row r="26" spans="1:17" ht="225" customHeight="1">
      <c r="A26" s="292">
        <v>18</v>
      </c>
      <c r="B26" s="319">
        <v>188968</v>
      </c>
      <c r="C26" s="300" t="s">
        <v>255</v>
      </c>
      <c r="D26" s="300" t="s">
        <v>1195</v>
      </c>
      <c r="E26" s="318">
        <v>2262</v>
      </c>
      <c r="F26" s="292">
        <v>669126</v>
      </c>
      <c r="G26" s="320">
        <v>12325005</v>
      </c>
      <c r="H26" s="345"/>
      <c r="I26" s="320">
        <v>12325005</v>
      </c>
      <c r="J26" s="300" t="s">
        <v>93</v>
      </c>
      <c r="K26" s="319" t="s">
        <v>94</v>
      </c>
      <c r="L26" s="320">
        <v>12344424</v>
      </c>
      <c r="M26" s="301">
        <v>1</v>
      </c>
      <c r="N26" s="292" t="s">
        <v>95</v>
      </c>
      <c r="O26" s="293"/>
      <c r="P26" s="298"/>
      <c r="Q26" s="1"/>
    </row>
    <row r="27" spans="1:17" ht="267.75">
      <c r="A27" s="295">
        <v>19</v>
      </c>
      <c r="B27" s="322">
        <v>191990</v>
      </c>
      <c r="C27" s="323" t="s">
        <v>256</v>
      </c>
      <c r="D27" s="334" t="s">
        <v>1196</v>
      </c>
      <c r="E27" s="321">
        <v>4233</v>
      </c>
      <c r="F27" s="324"/>
      <c r="G27" s="325">
        <v>27924476</v>
      </c>
      <c r="H27" s="344">
        <v>1220776</v>
      </c>
      <c r="I27" s="325">
        <v>291452.52</v>
      </c>
      <c r="J27" s="334" t="s">
        <v>1197</v>
      </c>
      <c r="K27" s="322"/>
      <c r="L27" s="325">
        <v>25641306.285</v>
      </c>
      <c r="M27" s="326">
        <v>0.5</v>
      </c>
      <c r="N27" s="295"/>
      <c r="O27" s="324"/>
      <c r="P27" s="298"/>
      <c r="Q27" s="1"/>
    </row>
    <row r="28" spans="1:17" ht="220.5">
      <c r="A28" s="292">
        <v>20</v>
      </c>
      <c r="B28" s="319">
        <v>218803</v>
      </c>
      <c r="C28" s="316" t="s">
        <v>257</v>
      </c>
      <c r="D28" s="300" t="s">
        <v>661</v>
      </c>
      <c r="E28" s="318">
        <v>2638</v>
      </c>
      <c r="F28" s="293"/>
      <c r="G28" s="320">
        <v>17848713</v>
      </c>
      <c r="H28" s="342">
        <v>868830</v>
      </c>
      <c r="I28" s="320">
        <v>18717543</v>
      </c>
      <c r="J28" s="300" t="s">
        <v>130</v>
      </c>
      <c r="K28" s="319" t="s">
        <v>804</v>
      </c>
      <c r="L28" s="320">
        <v>16579655.55</v>
      </c>
      <c r="M28" s="301">
        <v>0.4</v>
      </c>
      <c r="N28" s="292" t="s">
        <v>131</v>
      </c>
      <c r="O28" s="293"/>
      <c r="P28" s="298"/>
      <c r="Q28" s="1"/>
    </row>
    <row r="29" spans="1:17" ht="144" customHeight="1">
      <c r="A29" s="292">
        <v>21</v>
      </c>
      <c r="B29" s="319">
        <v>237211</v>
      </c>
      <c r="C29" s="316" t="s">
        <v>258</v>
      </c>
      <c r="D29" s="300" t="s">
        <v>259</v>
      </c>
      <c r="E29" s="318">
        <v>6450</v>
      </c>
      <c r="F29" s="293"/>
      <c r="G29" s="320">
        <v>15026935</v>
      </c>
      <c r="H29" s="292"/>
      <c r="I29" s="320">
        <v>15026935</v>
      </c>
      <c r="J29" s="300" t="s">
        <v>803</v>
      </c>
      <c r="K29" s="319" t="s">
        <v>1248</v>
      </c>
      <c r="L29" s="320">
        <v>14275588.25</v>
      </c>
      <c r="M29" s="301">
        <v>0.15</v>
      </c>
      <c r="N29" s="292" t="s">
        <v>1249</v>
      </c>
      <c r="O29" s="293"/>
      <c r="P29" s="298"/>
      <c r="Q29" s="1"/>
    </row>
    <row r="30" spans="1:17" ht="15.75">
      <c r="A30" s="341"/>
      <c r="B30" s="339"/>
      <c r="C30" s="343"/>
      <c r="D30" s="343"/>
      <c r="E30" s="335"/>
      <c r="F30" s="341"/>
      <c r="G30" s="337"/>
      <c r="H30" s="336"/>
      <c r="I30" s="337"/>
      <c r="J30" s="338"/>
      <c r="K30" s="339"/>
      <c r="L30" s="337"/>
      <c r="M30" s="340"/>
      <c r="N30" s="341"/>
      <c r="O30" s="336"/>
      <c r="P30" s="298"/>
      <c r="Q30" s="1"/>
    </row>
    <row r="31" spans="1:17" ht="15.75">
      <c r="A31" s="341"/>
      <c r="B31" s="339"/>
      <c r="C31" s="343"/>
      <c r="D31" s="343"/>
      <c r="E31" s="335"/>
      <c r="F31" s="341"/>
      <c r="G31" s="337"/>
      <c r="H31" s="336"/>
      <c r="I31" s="337"/>
      <c r="J31" s="338"/>
      <c r="K31" s="339"/>
      <c r="L31" s="337"/>
      <c r="M31" s="340"/>
      <c r="N31" s="341"/>
      <c r="O31" s="336"/>
      <c r="P31" s="298"/>
      <c r="Q31" s="1"/>
    </row>
    <row r="32" spans="1:17" ht="15.75">
      <c r="A32" s="341"/>
      <c r="B32" s="339"/>
      <c r="C32" s="343"/>
      <c r="D32" s="343"/>
      <c r="E32" s="335"/>
      <c r="F32" s="341"/>
      <c r="G32" s="337"/>
      <c r="H32" s="336"/>
      <c r="I32" s="337"/>
      <c r="J32" s="338"/>
      <c r="K32" s="339"/>
      <c r="L32" s="337"/>
      <c r="M32" s="340"/>
      <c r="N32" s="341"/>
      <c r="O32" s="336"/>
      <c r="P32" s="298"/>
      <c r="Q32" s="1"/>
    </row>
    <row r="33" spans="1:17" ht="15.75">
      <c r="A33" s="341"/>
      <c r="B33" s="339"/>
      <c r="C33" s="343"/>
      <c r="D33" s="343"/>
      <c r="E33" s="335"/>
      <c r="F33" s="341"/>
      <c r="G33" s="337"/>
      <c r="H33" s="336"/>
      <c r="I33" s="337"/>
      <c r="J33" s="338"/>
      <c r="K33" s="339"/>
      <c r="L33" s="337"/>
      <c r="M33" s="340"/>
      <c r="N33" s="341"/>
      <c r="O33" s="336"/>
      <c r="P33" s="298"/>
      <c r="Q33" s="1"/>
    </row>
    <row r="34" spans="1:17" ht="15.75">
      <c r="A34" s="341"/>
      <c r="B34" s="339"/>
      <c r="C34" s="343"/>
      <c r="D34" s="343"/>
      <c r="E34" s="335"/>
      <c r="F34" s="341"/>
      <c r="G34" s="337"/>
      <c r="H34" s="336"/>
      <c r="I34" s="337"/>
      <c r="J34" s="338"/>
      <c r="K34" s="339"/>
      <c r="L34" s="337"/>
      <c r="M34" s="340"/>
      <c r="N34" s="341"/>
      <c r="O34" s="336"/>
      <c r="P34" s="298"/>
      <c r="Q34" s="1"/>
    </row>
    <row r="35" spans="1:16" ht="15.75">
      <c r="A35" s="333"/>
      <c r="B35" s="331"/>
      <c r="C35" s="180"/>
      <c r="D35" s="180"/>
      <c r="E35" s="328"/>
      <c r="F35" s="333"/>
      <c r="G35" s="330"/>
      <c r="H35" s="329"/>
      <c r="I35" s="330"/>
      <c r="J35" s="327"/>
      <c r="K35" s="331"/>
      <c r="L35" s="330"/>
      <c r="M35" s="332"/>
      <c r="N35" s="333"/>
      <c r="O35" s="329"/>
      <c r="P35" s="1"/>
    </row>
    <row r="36" spans="1:16" ht="15.75">
      <c r="A36" s="333"/>
      <c r="B36" s="331"/>
      <c r="C36" s="180"/>
      <c r="D36" s="180"/>
      <c r="E36" s="328"/>
      <c r="F36" s="333"/>
      <c r="G36" s="330"/>
      <c r="H36" s="329"/>
      <c r="I36" s="330"/>
      <c r="J36" s="327"/>
      <c r="K36" s="331"/>
      <c r="L36" s="330"/>
      <c r="M36" s="332"/>
      <c r="N36" s="333"/>
      <c r="O36" s="329"/>
      <c r="P36" s="1"/>
    </row>
    <row r="37" spans="1:16" ht="1.5" customHeight="1" hidden="1">
      <c r="A37" s="333"/>
      <c r="B37" s="331"/>
      <c r="C37" s="180"/>
      <c r="D37" s="180"/>
      <c r="E37" s="328"/>
      <c r="F37" s="333"/>
      <c r="G37" s="330"/>
      <c r="H37" s="329"/>
      <c r="I37" s="330"/>
      <c r="J37" s="327"/>
      <c r="K37" s="331"/>
      <c r="L37" s="330"/>
      <c r="M37" s="332"/>
      <c r="N37" s="333"/>
      <c r="O37" s="329"/>
      <c r="P37" s="1"/>
    </row>
    <row r="38" spans="1:16" ht="15.75" hidden="1">
      <c r="A38" s="333"/>
      <c r="B38" s="331"/>
      <c r="C38" s="180"/>
      <c r="D38" s="180"/>
      <c r="E38" s="328"/>
      <c r="F38" s="333"/>
      <c r="G38" s="330"/>
      <c r="H38" s="329"/>
      <c r="I38" s="330"/>
      <c r="J38" s="327"/>
      <c r="K38" s="331"/>
      <c r="L38" s="330"/>
      <c r="M38" s="332"/>
      <c r="N38" s="333"/>
      <c r="O38" s="329"/>
      <c r="P38" s="1"/>
    </row>
    <row r="39" spans="1:16" ht="126" hidden="1">
      <c r="A39" s="183">
        <v>21</v>
      </c>
      <c r="B39" s="309">
        <v>237211</v>
      </c>
      <c r="C39" s="182" t="s">
        <v>1245</v>
      </c>
      <c r="D39" s="182" t="s">
        <v>1246</v>
      </c>
      <c r="E39" s="308">
        <v>6450</v>
      </c>
      <c r="F39" s="186"/>
      <c r="G39" s="310">
        <v>15026935</v>
      </c>
      <c r="H39" s="297"/>
      <c r="I39" s="310">
        <v>15026935</v>
      </c>
      <c r="J39" s="312" t="s">
        <v>1247</v>
      </c>
      <c r="K39" s="309" t="s">
        <v>1248</v>
      </c>
      <c r="L39" s="310">
        <v>14275588.25</v>
      </c>
      <c r="M39" s="241">
        <v>0</v>
      </c>
      <c r="N39" s="183" t="s">
        <v>1249</v>
      </c>
      <c r="O39" s="186"/>
      <c r="P39" s="1"/>
    </row>
    <row r="40" spans="1:16" ht="15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560" t="s">
        <v>370</v>
      </c>
      <c r="B43" s="560"/>
      <c r="C43" s="560"/>
      <c r="D43" s="1"/>
      <c r="E43" s="307"/>
      <c r="F43" s="560" t="s">
        <v>264</v>
      </c>
      <c r="G43" s="560"/>
      <c r="H43" s="560"/>
      <c r="I43" s="1"/>
      <c r="J43" s="1"/>
      <c r="K43" s="560" t="s">
        <v>490</v>
      </c>
      <c r="L43" s="560"/>
      <c r="M43" s="560"/>
      <c r="N43" s="307"/>
      <c r="O43" s="1"/>
      <c r="P43" s="1"/>
    </row>
    <row r="44" spans="1:16" ht="15.75" customHeight="1">
      <c r="A44" s="560" t="s">
        <v>261</v>
      </c>
      <c r="B44" s="560"/>
      <c r="C44" s="560"/>
      <c r="D44" s="1"/>
      <c r="E44" s="306"/>
      <c r="F44" s="560" t="s">
        <v>261</v>
      </c>
      <c r="G44" s="560"/>
      <c r="H44" s="560"/>
      <c r="I44" s="1"/>
      <c r="J44" s="1"/>
      <c r="K44" s="560" t="s">
        <v>261</v>
      </c>
      <c r="L44" s="560"/>
      <c r="M44" s="560"/>
      <c r="N44" s="307"/>
      <c r="O44" s="1"/>
      <c r="P44" s="1"/>
    </row>
    <row r="45" spans="1:16" ht="15.75" customHeight="1">
      <c r="A45" s="560" t="s">
        <v>220</v>
      </c>
      <c r="B45" s="560"/>
      <c r="C45" s="560"/>
      <c r="D45" s="1"/>
      <c r="E45" s="244"/>
      <c r="F45" s="560" t="s">
        <v>220</v>
      </c>
      <c r="G45" s="560"/>
      <c r="H45" s="560"/>
      <c r="I45" s="244"/>
      <c r="J45" s="244"/>
      <c r="K45" s="560" t="s">
        <v>220</v>
      </c>
      <c r="L45" s="560"/>
      <c r="M45" s="560"/>
      <c r="N45" s="307"/>
      <c r="O45" s="1"/>
      <c r="P45" s="1"/>
    </row>
    <row r="46" spans="1:15" ht="15.75" customHeight="1">
      <c r="A46" s="5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1"/>
      <c r="N46" s="51"/>
      <c r="O46" s="51"/>
    </row>
    <row r="47" spans="1:15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spans="1:15" ht="15.75" customHeight="1">
      <c r="A79" s="39"/>
      <c r="B79" s="39" t="s">
        <v>552</v>
      </c>
      <c r="C79" s="39" t="s">
        <v>551</v>
      </c>
      <c r="D79" s="39"/>
      <c r="E79" s="93"/>
      <c r="F79" s="93"/>
      <c r="G79" s="93" t="s">
        <v>901</v>
      </c>
      <c r="H79" s="93"/>
      <c r="I79" s="93"/>
      <c r="J79" s="93"/>
      <c r="K79" s="93"/>
      <c r="L79" s="93"/>
      <c r="M79" s="50"/>
      <c r="N79" s="50"/>
      <c r="O79" s="50"/>
    </row>
    <row r="80" spans="1:15" ht="15.75" customHeight="1">
      <c r="A80" s="92"/>
      <c r="B80" s="92"/>
      <c r="C80" s="92"/>
      <c r="D80" s="92"/>
      <c r="E80" s="93"/>
      <c r="F80" s="93"/>
      <c r="G80" s="93" t="s">
        <v>492</v>
      </c>
      <c r="H80" s="93"/>
      <c r="I80" s="93"/>
      <c r="J80" s="93"/>
      <c r="K80" s="93"/>
      <c r="L80" s="93"/>
      <c r="M80" s="93"/>
      <c r="N80" s="93"/>
      <c r="O80" s="93"/>
    </row>
    <row r="81" spans="1:15" ht="15.75" customHeight="1">
      <c r="A81" s="39"/>
      <c r="B81" s="39"/>
      <c r="C81" s="39"/>
      <c r="D81" s="92"/>
      <c r="E81" s="93"/>
      <c r="F81" s="93" t="s">
        <v>105</v>
      </c>
      <c r="G81" s="93"/>
      <c r="H81" s="39"/>
      <c r="I81" s="39"/>
      <c r="J81" s="93"/>
      <c r="K81" s="93"/>
      <c r="L81" s="93"/>
      <c r="M81" s="55"/>
      <c r="N81" s="56"/>
      <c r="O81" s="56"/>
    </row>
    <row r="82" spans="1:15" ht="13.5" thickBot="1">
      <c r="A82" s="39"/>
      <c r="B82" s="39"/>
      <c r="C82" s="39"/>
      <c r="D82" s="39"/>
      <c r="E82" s="56"/>
      <c r="F82" s="56"/>
      <c r="G82" s="56"/>
      <c r="H82" s="56"/>
      <c r="I82" s="56"/>
      <c r="J82" s="56"/>
      <c r="K82" s="56" t="s">
        <v>66</v>
      </c>
      <c r="L82" s="56"/>
      <c r="M82" s="40"/>
      <c r="N82" s="39"/>
      <c r="O82" s="56"/>
    </row>
    <row r="83" spans="1:15" ht="23.25" thickBot="1">
      <c r="A83" s="612" t="s">
        <v>348</v>
      </c>
      <c r="B83" s="612" t="s">
        <v>830</v>
      </c>
      <c r="C83" s="612" t="s">
        <v>457</v>
      </c>
      <c r="D83" s="612" t="s">
        <v>831</v>
      </c>
      <c r="E83" s="616" t="s">
        <v>832</v>
      </c>
      <c r="F83" s="617"/>
      <c r="G83" s="616" t="s">
        <v>833</v>
      </c>
      <c r="H83" s="618"/>
      <c r="I83" s="617"/>
      <c r="J83" s="619" t="s">
        <v>459</v>
      </c>
      <c r="K83" s="619" t="s">
        <v>464</v>
      </c>
      <c r="L83" s="49" t="s">
        <v>839</v>
      </c>
      <c r="M83" s="619" t="s">
        <v>834</v>
      </c>
      <c r="N83" s="619" t="s">
        <v>1083</v>
      </c>
      <c r="O83" s="614" t="s">
        <v>103</v>
      </c>
    </row>
    <row r="84" spans="1:15" ht="13.5" thickBot="1">
      <c r="A84" s="613"/>
      <c r="B84" s="613"/>
      <c r="C84" s="613"/>
      <c r="D84" s="613"/>
      <c r="E84" s="48" t="s">
        <v>835</v>
      </c>
      <c r="F84" s="9" t="s">
        <v>843</v>
      </c>
      <c r="G84" s="48" t="s">
        <v>837</v>
      </c>
      <c r="H84" s="48" t="s">
        <v>836</v>
      </c>
      <c r="I84" s="48" t="s">
        <v>456</v>
      </c>
      <c r="J84" s="620"/>
      <c r="K84" s="620"/>
      <c r="L84" s="9"/>
      <c r="M84" s="620"/>
      <c r="N84" s="620"/>
      <c r="O84" s="615"/>
    </row>
    <row r="85" spans="1:15" ht="13.5" thickBot="1">
      <c r="A85" s="47">
        <v>1</v>
      </c>
      <c r="B85" s="47">
        <v>3</v>
      </c>
      <c r="C85" s="47">
        <v>4</v>
      </c>
      <c r="D85" s="47">
        <v>5</v>
      </c>
      <c r="E85" s="57">
        <v>6</v>
      </c>
      <c r="F85" s="57">
        <v>7</v>
      </c>
      <c r="G85" s="57">
        <v>8</v>
      </c>
      <c r="H85" s="57">
        <v>9</v>
      </c>
      <c r="I85" s="57">
        <v>10</v>
      </c>
      <c r="J85" s="57">
        <v>11</v>
      </c>
      <c r="K85" s="57">
        <v>12</v>
      </c>
      <c r="L85" s="57">
        <v>13</v>
      </c>
      <c r="M85" s="57">
        <v>14</v>
      </c>
      <c r="N85" s="57">
        <v>15</v>
      </c>
      <c r="O85" s="57">
        <v>16</v>
      </c>
    </row>
    <row r="86" spans="1:15" ht="56.25">
      <c r="A86" s="79">
        <v>1</v>
      </c>
      <c r="B86" s="104" t="s">
        <v>115</v>
      </c>
      <c r="C86" s="95" t="s">
        <v>112</v>
      </c>
      <c r="D86" s="63" t="s">
        <v>113</v>
      </c>
      <c r="E86" s="107">
        <v>2000</v>
      </c>
      <c r="F86" s="62"/>
      <c r="G86" s="113">
        <v>11536359</v>
      </c>
      <c r="H86" s="65">
        <v>273713</v>
      </c>
      <c r="I86" s="91">
        <v>11810072</v>
      </c>
      <c r="J86" s="62" t="s">
        <v>114</v>
      </c>
      <c r="K86" s="62" t="s">
        <v>117</v>
      </c>
      <c r="L86" s="64">
        <v>11808890.428</v>
      </c>
      <c r="M86" s="89">
        <v>0.7</v>
      </c>
      <c r="N86" s="62" t="s">
        <v>809</v>
      </c>
      <c r="O86" s="211">
        <v>51</v>
      </c>
    </row>
    <row r="87" spans="1:15" ht="56.25">
      <c r="A87" s="96">
        <v>3</v>
      </c>
      <c r="B87" s="105">
        <v>100832</v>
      </c>
      <c r="C87" s="106" t="s">
        <v>28</v>
      </c>
      <c r="D87" s="106" t="s">
        <v>29</v>
      </c>
      <c r="E87" s="78">
        <v>1022</v>
      </c>
      <c r="F87" s="105"/>
      <c r="G87" s="112">
        <v>5676477</v>
      </c>
      <c r="H87" s="112">
        <v>108645</v>
      </c>
      <c r="I87" s="112">
        <v>5785122</v>
      </c>
      <c r="J87" s="86" t="s">
        <v>30</v>
      </c>
      <c r="K87" s="86" t="s">
        <v>31</v>
      </c>
      <c r="L87" s="112">
        <v>5206609.8</v>
      </c>
      <c r="M87" s="114">
        <v>0.7</v>
      </c>
      <c r="N87" s="96" t="s">
        <v>811</v>
      </c>
      <c r="O87" s="212">
        <v>47.8</v>
      </c>
    </row>
    <row r="88" spans="1:15" ht="67.5">
      <c r="A88" s="96">
        <v>4</v>
      </c>
      <c r="B88" s="105">
        <v>110280</v>
      </c>
      <c r="C88" s="106" t="s">
        <v>32</v>
      </c>
      <c r="D88" s="106" t="s">
        <v>33</v>
      </c>
      <c r="E88" s="78">
        <v>1500</v>
      </c>
      <c r="F88" s="105"/>
      <c r="G88" s="112">
        <v>8247334</v>
      </c>
      <c r="H88" s="112">
        <v>234351</v>
      </c>
      <c r="I88" s="112">
        <v>8481685</v>
      </c>
      <c r="J88" s="86" t="s">
        <v>34</v>
      </c>
      <c r="K88" s="86" t="s">
        <v>35</v>
      </c>
      <c r="L88" s="112">
        <v>7633516.5</v>
      </c>
      <c r="M88" s="114">
        <v>0.2</v>
      </c>
      <c r="N88" s="96" t="s">
        <v>812</v>
      </c>
      <c r="O88" s="163">
        <v>53</v>
      </c>
    </row>
    <row r="89" spans="1:15" ht="56.25">
      <c r="A89" s="96">
        <v>5</v>
      </c>
      <c r="B89" s="105">
        <v>110282</v>
      </c>
      <c r="C89" s="106" t="s">
        <v>36</v>
      </c>
      <c r="D89" s="106" t="s">
        <v>37</v>
      </c>
      <c r="E89" s="78">
        <v>1500</v>
      </c>
      <c r="F89" s="105"/>
      <c r="G89" s="112">
        <v>8823488</v>
      </c>
      <c r="H89" s="112">
        <v>236046</v>
      </c>
      <c r="I89" s="112">
        <v>9059534</v>
      </c>
      <c r="J89" s="86" t="s">
        <v>38</v>
      </c>
      <c r="K89" s="86" t="s">
        <v>35</v>
      </c>
      <c r="L89" s="112">
        <v>8153580.6</v>
      </c>
      <c r="M89" s="114">
        <v>0.1</v>
      </c>
      <c r="N89" s="96" t="s">
        <v>812</v>
      </c>
      <c r="O89" s="163">
        <v>56</v>
      </c>
    </row>
    <row r="90" spans="1:15" ht="56.25">
      <c r="A90" s="148">
        <v>6</v>
      </c>
      <c r="B90" s="115">
        <v>100830</v>
      </c>
      <c r="C90" s="194" t="s">
        <v>1107</v>
      </c>
      <c r="D90" s="194" t="s">
        <v>1103</v>
      </c>
      <c r="E90" s="195">
        <v>632</v>
      </c>
      <c r="F90" s="196"/>
      <c r="G90" s="197">
        <v>3719457</v>
      </c>
      <c r="H90" s="197">
        <v>208168</v>
      </c>
      <c r="I90" s="197">
        <v>3927625</v>
      </c>
      <c r="J90" s="83" t="s">
        <v>1104</v>
      </c>
      <c r="K90" s="83" t="s">
        <v>1105</v>
      </c>
      <c r="L90" s="116">
        <v>3534862.5</v>
      </c>
      <c r="M90" s="114">
        <v>0.2</v>
      </c>
      <c r="N90" s="78" t="s">
        <v>1106</v>
      </c>
      <c r="O90" s="212">
        <v>35</v>
      </c>
    </row>
    <row r="91" spans="1:15" ht="12.75">
      <c r="A91" s="128"/>
      <c r="B91" s="130"/>
      <c r="C91" s="131"/>
      <c r="D91" s="131"/>
      <c r="E91" s="132"/>
      <c r="F91" s="129"/>
      <c r="G91" s="133"/>
      <c r="H91" s="133"/>
      <c r="I91" s="133"/>
      <c r="J91" s="134"/>
      <c r="K91" s="134"/>
      <c r="L91" s="133"/>
      <c r="M91" s="135"/>
      <c r="N91" s="136"/>
      <c r="O91" s="213">
        <f>SUM(O86:O90)</f>
        <v>242.8</v>
      </c>
    </row>
    <row r="92" spans="1:15" ht="12.75">
      <c r="A92" s="137"/>
      <c r="B92" s="124"/>
      <c r="C92" s="125"/>
      <c r="D92" s="125"/>
      <c r="E92" s="101"/>
      <c r="F92" s="22"/>
      <c r="G92" s="126"/>
      <c r="H92" s="126"/>
      <c r="I92" s="126"/>
      <c r="J92" s="127"/>
      <c r="K92" s="127"/>
      <c r="L92" s="126"/>
      <c r="M92" s="122"/>
      <c r="N92" s="82"/>
      <c r="O92" s="214"/>
    </row>
    <row r="93" spans="1:15" ht="12.75">
      <c r="A93" s="137"/>
      <c r="B93" s="124"/>
      <c r="C93" s="125"/>
      <c r="D93" s="125"/>
      <c r="E93" s="101"/>
      <c r="F93" s="22"/>
      <c r="G93" s="126"/>
      <c r="H93" s="126"/>
      <c r="I93" s="126"/>
      <c r="J93" s="127"/>
      <c r="K93" s="127"/>
      <c r="L93" s="126"/>
      <c r="M93" s="122"/>
      <c r="N93" s="82"/>
      <c r="O93" s="214"/>
    </row>
    <row r="94" spans="1:15" ht="12.75">
      <c r="A94" s="137"/>
      <c r="B94" s="124"/>
      <c r="C94" s="125"/>
      <c r="D94" s="125"/>
      <c r="E94" s="101"/>
      <c r="F94" s="22"/>
      <c r="G94" s="126"/>
      <c r="H94" s="126"/>
      <c r="I94" s="126"/>
      <c r="J94" s="127"/>
      <c r="K94" s="127"/>
      <c r="L94" s="126"/>
      <c r="M94" s="122"/>
      <c r="N94" s="82"/>
      <c r="O94" s="214"/>
    </row>
    <row r="95" spans="1:15" ht="12.75">
      <c r="A95" s="137"/>
      <c r="B95" s="124"/>
      <c r="C95" s="125"/>
      <c r="D95" s="125"/>
      <c r="E95" s="101"/>
      <c r="F95" s="22"/>
      <c r="G95" s="126"/>
      <c r="H95" s="126"/>
      <c r="I95" s="126"/>
      <c r="J95" s="127"/>
      <c r="K95" s="127"/>
      <c r="L95" s="126"/>
      <c r="M95" s="122"/>
      <c r="N95" s="82"/>
      <c r="O95" s="214"/>
    </row>
    <row r="96" spans="1:15" ht="12.75">
      <c r="A96" s="137"/>
      <c r="B96" s="124"/>
      <c r="C96" s="125"/>
      <c r="D96" s="125"/>
      <c r="E96" s="101"/>
      <c r="F96" s="22"/>
      <c r="G96" s="126"/>
      <c r="H96" s="126"/>
      <c r="I96" s="126"/>
      <c r="J96" s="127"/>
      <c r="K96" s="127"/>
      <c r="L96" s="126"/>
      <c r="M96" s="122"/>
      <c r="N96" s="82"/>
      <c r="O96" s="214"/>
    </row>
    <row r="97" spans="1:15" ht="12.75">
      <c r="A97" s="137"/>
      <c r="B97" s="124"/>
      <c r="C97" s="125"/>
      <c r="D97" s="125"/>
      <c r="E97" s="101"/>
      <c r="F97" s="22"/>
      <c r="G97" s="126"/>
      <c r="H97" s="126"/>
      <c r="I97" s="126"/>
      <c r="J97" s="127"/>
      <c r="K97" s="127"/>
      <c r="L97" s="126"/>
      <c r="M97" s="122"/>
      <c r="N97" s="82"/>
      <c r="O97" s="214"/>
    </row>
    <row r="98" spans="1:15" ht="12.75">
      <c r="A98" s="137"/>
      <c r="B98" s="124"/>
      <c r="C98" s="125"/>
      <c r="D98" s="125"/>
      <c r="E98" s="101"/>
      <c r="F98" s="22"/>
      <c r="G98" s="126"/>
      <c r="H98" s="126"/>
      <c r="I98" s="126"/>
      <c r="J98" s="127"/>
      <c r="K98" s="127"/>
      <c r="L98" s="126"/>
      <c r="M98" s="122"/>
      <c r="N98" s="82"/>
      <c r="O98" s="214"/>
    </row>
    <row r="99" spans="1:15" ht="12.75">
      <c r="A99" s="137"/>
      <c r="B99" s="124"/>
      <c r="C99" s="125"/>
      <c r="D99" s="125"/>
      <c r="E99" s="101"/>
      <c r="F99" s="22"/>
      <c r="G99" s="126"/>
      <c r="H99" s="126"/>
      <c r="I99" s="126"/>
      <c r="J99" s="127"/>
      <c r="K99" s="127"/>
      <c r="L99" s="126"/>
      <c r="M99" s="122"/>
      <c r="N99" s="82"/>
      <c r="O99" s="214"/>
    </row>
    <row r="100" spans="1:15" ht="12.75">
      <c r="A100" s="137"/>
      <c r="B100" s="124"/>
      <c r="C100" s="125"/>
      <c r="D100" s="125"/>
      <c r="E100" s="101"/>
      <c r="F100" s="22"/>
      <c r="G100" s="126"/>
      <c r="H100" s="126"/>
      <c r="I100" s="126"/>
      <c r="J100" s="127"/>
      <c r="K100" s="127"/>
      <c r="L100" s="126"/>
      <c r="M100" s="122"/>
      <c r="N100" s="82"/>
      <c r="O100" s="214"/>
    </row>
    <row r="101" spans="1:15" ht="12.75">
      <c r="A101" s="137"/>
      <c r="B101" s="124"/>
      <c r="C101" s="125"/>
      <c r="D101" s="125"/>
      <c r="E101" s="101"/>
      <c r="F101" s="22"/>
      <c r="G101" s="126"/>
      <c r="H101" s="126"/>
      <c r="I101" s="126"/>
      <c r="J101" s="127"/>
      <c r="K101" s="127"/>
      <c r="L101" s="126"/>
      <c r="M101" s="122"/>
      <c r="N101" s="82"/>
      <c r="O101" s="22"/>
    </row>
    <row r="102" spans="1:15" ht="12.75">
      <c r="A102" s="137"/>
      <c r="B102" s="124"/>
      <c r="C102" s="125"/>
      <c r="D102" s="125"/>
      <c r="E102" s="101"/>
      <c r="F102" s="22"/>
      <c r="G102" s="126"/>
      <c r="H102" s="126"/>
      <c r="I102" s="126"/>
      <c r="J102" s="127"/>
      <c r="K102" s="127"/>
      <c r="L102" s="126"/>
      <c r="M102" s="122"/>
      <c r="N102" s="82"/>
      <c r="O102" s="22"/>
    </row>
    <row r="103" spans="1:15" ht="12.75">
      <c r="A103" s="137"/>
      <c r="B103" s="124"/>
      <c r="C103" s="125"/>
      <c r="D103" s="125"/>
      <c r="E103" s="101"/>
      <c r="F103" s="145">
        <v>2</v>
      </c>
      <c r="G103" s="126"/>
      <c r="H103" s="126"/>
      <c r="I103" s="126"/>
      <c r="J103" s="127"/>
      <c r="K103" s="127"/>
      <c r="L103" s="126"/>
      <c r="M103" s="122"/>
      <c r="N103" s="82"/>
      <c r="O103" s="22"/>
    </row>
    <row r="104" spans="1:15" ht="13.5" thickBot="1">
      <c r="A104" s="138"/>
      <c r="B104" s="140"/>
      <c r="C104" s="141"/>
      <c r="D104" s="141"/>
      <c r="E104" s="101"/>
      <c r="G104" s="142"/>
      <c r="H104" s="142"/>
      <c r="I104" s="142"/>
      <c r="J104" s="143"/>
      <c r="K104" s="143"/>
      <c r="L104" s="142"/>
      <c r="M104" s="144"/>
      <c r="N104" s="90"/>
      <c r="O104" s="139"/>
    </row>
    <row r="105" spans="1:15" ht="23.25" thickBot="1">
      <c r="A105" s="613" t="s">
        <v>348</v>
      </c>
      <c r="B105" s="613" t="s">
        <v>830</v>
      </c>
      <c r="C105" s="613" t="s">
        <v>457</v>
      </c>
      <c r="D105" s="613" t="s">
        <v>831</v>
      </c>
      <c r="E105" s="616" t="s">
        <v>832</v>
      </c>
      <c r="F105" s="617"/>
      <c r="G105" s="622" t="s">
        <v>833</v>
      </c>
      <c r="H105" s="623"/>
      <c r="I105" s="624"/>
      <c r="J105" s="620" t="s">
        <v>459</v>
      </c>
      <c r="K105" s="620" t="s">
        <v>464</v>
      </c>
      <c r="L105" s="9" t="s">
        <v>839</v>
      </c>
      <c r="M105" s="620" t="s">
        <v>834</v>
      </c>
      <c r="N105" s="620" t="s">
        <v>1083</v>
      </c>
      <c r="O105" s="615" t="s">
        <v>103</v>
      </c>
    </row>
    <row r="106" spans="1:15" ht="13.5" thickBot="1">
      <c r="A106" s="613"/>
      <c r="B106" s="613"/>
      <c r="C106" s="613"/>
      <c r="D106" s="613"/>
      <c r="E106" s="48" t="s">
        <v>835</v>
      </c>
      <c r="F106" s="9" t="s">
        <v>843</v>
      </c>
      <c r="G106" s="48" t="s">
        <v>837</v>
      </c>
      <c r="H106" s="48" t="s">
        <v>836</v>
      </c>
      <c r="I106" s="48" t="s">
        <v>456</v>
      </c>
      <c r="J106" s="620"/>
      <c r="K106" s="620"/>
      <c r="L106" s="9"/>
      <c r="M106" s="620"/>
      <c r="N106" s="620"/>
      <c r="O106" s="615"/>
    </row>
    <row r="107" spans="1:15" ht="13.5" thickBot="1">
      <c r="A107" s="47">
        <v>1</v>
      </c>
      <c r="B107" s="47">
        <v>3</v>
      </c>
      <c r="C107" s="47">
        <v>4</v>
      </c>
      <c r="D107" s="47">
        <v>5</v>
      </c>
      <c r="E107" s="57">
        <v>6</v>
      </c>
      <c r="F107" s="57">
        <v>7</v>
      </c>
      <c r="G107" s="57">
        <v>8</v>
      </c>
      <c r="H107" s="57">
        <v>9</v>
      </c>
      <c r="I107" s="57">
        <v>10</v>
      </c>
      <c r="J107" s="57">
        <v>11</v>
      </c>
      <c r="K107" s="57">
        <v>12</v>
      </c>
      <c r="L107" s="57">
        <v>13</v>
      </c>
      <c r="M107" s="57">
        <v>14</v>
      </c>
      <c r="N107" s="48">
        <v>15</v>
      </c>
      <c r="O107" s="57">
        <v>16</v>
      </c>
    </row>
    <row r="108" spans="1:15" ht="33.75">
      <c r="A108" s="96">
        <v>10</v>
      </c>
      <c r="B108" s="115">
        <v>143041</v>
      </c>
      <c r="C108" s="106" t="s">
        <v>451</v>
      </c>
      <c r="D108" s="117" t="s">
        <v>1144</v>
      </c>
      <c r="E108" s="84">
        <v>2615</v>
      </c>
      <c r="F108" s="97"/>
      <c r="G108" s="116">
        <v>5216921</v>
      </c>
      <c r="H108" s="116"/>
      <c r="I108" s="116">
        <v>5216921</v>
      </c>
      <c r="J108" s="164" t="s">
        <v>1151</v>
      </c>
      <c r="K108" s="83" t="s">
        <v>142</v>
      </c>
      <c r="L108" s="116">
        <v>4695228.9</v>
      </c>
      <c r="M108" s="114">
        <v>0.1</v>
      </c>
      <c r="N108" s="146" t="s">
        <v>1145</v>
      </c>
      <c r="O108" s="170">
        <v>46</v>
      </c>
    </row>
    <row r="109" spans="1:15" ht="33.75">
      <c r="A109" s="96">
        <v>11</v>
      </c>
      <c r="B109" s="115">
        <v>143042</v>
      </c>
      <c r="C109" s="106" t="s">
        <v>450</v>
      </c>
      <c r="D109" s="117" t="s">
        <v>1146</v>
      </c>
      <c r="E109" s="84">
        <v>1450</v>
      </c>
      <c r="F109" s="97"/>
      <c r="G109" s="116">
        <v>2699547</v>
      </c>
      <c r="H109" s="116"/>
      <c r="I109" s="116">
        <v>2699547</v>
      </c>
      <c r="J109" s="164" t="s">
        <v>1152</v>
      </c>
      <c r="K109" s="83" t="s">
        <v>142</v>
      </c>
      <c r="L109" s="116">
        <v>2429592.3</v>
      </c>
      <c r="M109" s="114">
        <v>0.1</v>
      </c>
      <c r="N109" s="146" t="s">
        <v>1145</v>
      </c>
      <c r="O109" s="170">
        <v>24</v>
      </c>
    </row>
    <row r="110" spans="1:15" ht="33.75">
      <c r="A110" s="96">
        <v>12</v>
      </c>
      <c r="B110" s="115">
        <v>143043</v>
      </c>
      <c r="C110" s="106" t="s">
        <v>453</v>
      </c>
      <c r="D110" s="117" t="s">
        <v>1147</v>
      </c>
      <c r="E110" s="84">
        <v>4270</v>
      </c>
      <c r="F110" s="97"/>
      <c r="G110" s="116">
        <v>7379240</v>
      </c>
      <c r="H110" s="116"/>
      <c r="I110" s="116">
        <v>7379240</v>
      </c>
      <c r="J110" s="164" t="s">
        <v>1152</v>
      </c>
      <c r="K110" s="83" t="s">
        <v>142</v>
      </c>
      <c r="L110" s="116">
        <v>6641316</v>
      </c>
      <c r="M110" s="114">
        <v>0.1</v>
      </c>
      <c r="N110" s="146" t="s">
        <v>1145</v>
      </c>
      <c r="O110" s="170">
        <v>66</v>
      </c>
    </row>
    <row r="111" spans="1:15" ht="33.75">
      <c r="A111" s="96">
        <v>13</v>
      </c>
      <c r="B111" s="115">
        <v>143044</v>
      </c>
      <c r="C111" s="106" t="s">
        <v>452</v>
      </c>
      <c r="D111" s="117" t="s">
        <v>1148</v>
      </c>
      <c r="E111" s="84">
        <v>4190</v>
      </c>
      <c r="F111" s="97"/>
      <c r="G111" s="116">
        <v>7277107</v>
      </c>
      <c r="H111" s="116"/>
      <c r="I111" s="116">
        <v>7277107</v>
      </c>
      <c r="J111" s="164" t="s">
        <v>1153</v>
      </c>
      <c r="K111" s="83" t="s">
        <v>142</v>
      </c>
      <c r="L111" s="116">
        <v>6549396.3</v>
      </c>
      <c r="M111" s="114">
        <v>0.1</v>
      </c>
      <c r="N111" s="146" t="s">
        <v>1145</v>
      </c>
      <c r="O111" s="170">
        <v>65</v>
      </c>
    </row>
    <row r="112" spans="1:15" ht="25.5">
      <c r="A112" s="96">
        <v>14</v>
      </c>
      <c r="B112" s="115">
        <v>143045</v>
      </c>
      <c r="C112" s="106" t="s">
        <v>454</v>
      </c>
      <c r="D112" s="117" t="s">
        <v>1150</v>
      </c>
      <c r="E112" s="84">
        <v>1050</v>
      </c>
      <c r="F112" s="97"/>
      <c r="G112" s="116">
        <v>1644559</v>
      </c>
      <c r="H112" s="116"/>
      <c r="I112" s="116">
        <v>1644559</v>
      </c>
      <c r="J112" s="164" t="s">
        <v>1153</v>
      </c>
      <c r="K112" s="83" t="s">
        <v>142</v>
      </c>
      <c r="L112" s="116">
        <v>1480103.1</v>
      </c>
      <c r="M112" s="114">
        <v>0.1</v>
      </c>
      <c r="N112" s="146" t="s">
        <v>1145</v>
      </c>
      <c r="O112" s="170">
        <v>14</v>
      </c>
    </row>
    <row r="113" spans="1:15" ht="12.75">
      <c r="A113" s="178"/>
      <c r="B113" s="124"/>
      <c r="C113" s="125"/>
      <c r="D113" s="118"/>
      <c r="E113" s="101"/>
      <c r="F113" s="22"/>
      <c r="G113" s="126"/>
      <c r="H113" s="126"/>
      <c r="I113" s="126"/>
      <c r="J113" s="177"/>
      <c r="K113" s="127"/>
      <c r="L113" s="126"/>
      <c r="M113" s="122"/>
      <c r="N113" s="87"/>
      <c r="O113" s="214">
        <v>457.8</v>
      </c>
    </row>
    <row r="114" spans="1:15" ht="12.75">
      <c r="A114" s="178"/>
      <c r="B114" s="124"/>
      <c r="C114" s="125"/>
      <c r="D114" s="118"/>
      <c r="E114" s="101"/>
      <c r="F114" s="22"/>
      <c r="G114" s="126"/>
      <c r="H114" s="126"/>
      <c r="I114" s="126"/>
      <c r="J114" s="177"/>
      <c r="K114" s="127"/>
      <c r="L114" s="126"/>
      <c r="M114" s="122"/>
      <c r="N114" s="87"/>
      <c r="O114" s="22"/>
    </row>
    <row r="115" spans="1:15" ht="12.75">
      <c r="A115" s="178"/>
      <c r="B115" s="124"/>
      <c r="C115" s="125"/>
      <c r="D115" s="118"/>
      <c r="E115" s="101"/>
      <c r="F115" s="22"/>
      <c r="G115" s="126"/>
      <c r="H115" s="126"/>
      <c r="I115" s="126"/>
      <c r="J115" s="177"/>
      <c r="K115" s="127"/>
      <c r="L115" s="126"/>
      <c r="M115" s="122"/>
      <c r="N115" s="87"/>
      <c r="O115" s="22"/>
    </row>
    <row r="116" spans="1:15" ht="12.75">
      <c r="A116" s="178"/>
      <c r="B116" s="124"/>
      <c r="C116" s="125"/>
      <c r="D116" s="118"/>
      <c r="E116" s="101"/>
      <c r="F116" s="22"/>
      <c r="G116" s="126"/>
      <c r="H116" s="126"/>
      <c r="I116" s="126"/>
      <c r="J116" s="177"/>
      <c r="K116" s="127"/>
      <c r="L116" s="126"/>
      <c r="M116" s="122"/>
      <c r="N116" s="87"/>
      <c r="O116" s="22"/>
    </row>
    <row r="117" spans="2:11" ht="12.75">
      <c r="B117" s="45"/>
      <c r="E117" s="621"/>
      <c r="F117" s="621"/>
      <c r="G117" s="45"/>
      <c r="H117" s="45"/>
      <c r="I117" s="72" t="s">
        <v>265</v>
      </c>
      <c r="J117" s="72"/>
      <c r="K117" s="69"/>
    </row>
    <row r="118" spans="2:11" ht="12.75">
      <c r="B118" s="45"/>
      <c r="E118" s="71"/>
      <c r="F118" s="69"/>
      <c r="G118" s="45"/>
      <c r="H118" s="45"/>
      <c r="I118" s="71" t="s">
        <v>931</v>
      </c>
      <c r="J118" s="71"/>
      <c r="K118" s="69"/>
    </row>
    <row r="119" spans="2:11" ht="12.75">
      <c r="B119" s="45"/>
      <c r="E119" s="74"/>
      <c r="F119" s="75"/>
      <c r="G119" s="45"/>
      <c r="H119" s="45"/>
      <c r="I119" s="76" t="s">
        <v>932</v>
      </c>
      <c r="J119" s="76"/>
      <c r="K119" s="69"/>
    </row>
  </sheetData>
  <mergeCells count="45">
    <mergeCell ref="E117:F117"/>
    <mergeCell ref="K105:K106"/>
    <mergeCell ref="K83:K84"/>
    <mergeCell ref="N105:N106"/>
    <mergeCell ref="N83:N84"/>
    <mergeCell ref="O105:O106"/>
    <mergeCell ref="D105:D106"/>
    <mergeCell ref="E105:F105"/>
    <mergeCell ref="G105:I105"/>
    <mergeCell ref="J105:J106"/>
    <mergeCell ref="A105:A106"/>
    <mergeCell ref="B105:B106"/>
    <mergeCell ref="C105:C106"/>
    <mergeCell ref="M105:M106"/>
    <mergeCell ref="O83:O84"/>
    <mergeCell ref="D83:D84"/>
    <mergeCell ref="E83:F83"/>
    <mergeCell ref="G83:I83"/>
    <mergeCell ref="J83:J84"/>
    <mergeCell ref="A83:A84"/>
    <mergeCell ref="B83:B84"/>
    <mergeCell ref="C83:C84"/>
    <mergeCell ref="M83:M84"/>
    <mergeCell ref="O6:O7"/>
    <mergeCell ref="D6:D7"/>
    <mergeCell ref="E6:F6"/>
    <mergeCell ref="G6:I6"/>
    <mergeCell ref="J6:J7"/>
    <mergeCell ref="K6:K7"/>
    <mergeCell ref="M6:M7"/>
    <mergeCell ref="N6:N7"/>
    <mergeCell ref="L6:L7"/>
    <mergeCell ref="A43:C43"/>
    <mergeCell ref="A44:C44"/>
    <mergeCell ref="A45:C45"/>
    <mergeCell ref="A6:A7"/>
    <mergeCell ref="B6:B7"/>
    <mergeCell ref="C6:C7"/>
    <mergeCell ref="L4:M4"/>
    <mergeCell ref="F43:H43"/>
    <mergeCell ref="F44:H44"/>
    <mergeCell ref="F45:H45"/>
    <mergeCell ref="K43:M43"/>
    <mergeCell ref="K44:M44"/>
    <mergeCell ref="K45:M45"/>
  </mergeCells>
  <printOptions/>
  <pageMargins left="0.5" right="0.1" top="0.9" bottom="0.4" header="0.5" footer="0.5"/>
  <pageSetup horizontalDpi="600" verticalDpi="600" orientation="landscape" paperSize="9" scale="75" r:id="rId1"/>
  <headerFooter alignWithMargins="0">
    <oddHeader>&amp;C&amp;P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C16">
      <selection activeCell="Q13" sqref="Q13:Q16"/>
    </sheetView>
  </sheetViews>
  <sheetFormatPr defaultColWidth="9.140625" defaultRowHeight="12.75"/>
  <cols>
    <col min="1" max="1" width="17.140625" style="0" customWidth="1"/>
    <col min="2" max="2" width="17.7109375" style="0" customWidth="1"/>
    <col min="3" max="3" width="12.57421875" style="0" customWidth="1"/>
    <col min="9" max="9" width="11.8515625" style="0" customWidth="1"/>
    <col min="10" max="10" width="17.421875" style="0" customWidth="1"/>
    <col min="12" max="12" width="10.421875" style="0" customWidth="1"/>
    <col min="17" max="17" width="12.00390625" style="0" customWidth="1"/>
    <col min="19" max="19" width="12.421875" style="0" customWidth="1"/>
    <col min="21" max="21" width="11.8515625" style="0" customWidth="1"/>
  </cols>
  <sheetData>
    <row r="1" spans="1:21" ht="23.25">
      <c r="A1" s="592" t="s">
        <v>902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ht="20.25">
      <c r="A2" s="543" t="s">
        <v>1171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</row>
    <row r="3" spans="1:21" ht="18.75">
      <c r="A3" s="591" t="s">
        <v>1172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</row>
    <row r="4" spans="1:15" ht="15.7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15.75">
      <c r="A5" s="1"/>
      <c r="B5" s="1" t="s">
        <v>652</v>
      </c>
      <c r="C5" s="1"/>
      <c r="D5" s="1"/>
      <c r="E5" s="1"/>
      <c r="F5" s="175"/>
      <c r="G5" s="175"/>
      <c r="H5" s="1"/>
      <c r="I5" s="1"/>
      <c r="J5" s="1" t="s">
        <v>437</v>
      </c>
      <c r="K5" s="175"/>
      <c r="L5" s="175"/>
      <c r="M5" s="175"/>
      <c r="O5" s="1"/>
      <c r="R5" s="502" t="s">
        <v>224</v>
      </c>
      <c r="S5" s="502"/>
      <c r="T5" t="str">
        <f>GKRIDP!N4</f>
        <v>April'2019</v>
      </c>
    </row>
    <row r="6" spans="1:18" ht="15.75">
      <c r="A6" s="1"/>
      <c r="B6" s="1"/>
      <c r="C6" s="1"/>
      <c r="D6" s="1"/>
      <c r="E6" s="1"/>
      <c r="H6" s="1"/>
      <c r="I6" s="1"/>
      <c r="J6" s="1"/>
      <c r="O6" s="1"/>
      <c r="R6" s="1"/>
    </row>
    <row r="7" spans="1:18" ht="15.75">
      <c r="A7" s="1"/>
      <c r="B7" s="1"/>
      <c r="C7" s="1"/>
      <c r="D7" s="1"/>
      <c r="E7" s="1"/>
      <c r="H7" s="1"/>
      <c r="I7" s="1"/>
      <c r="J7" s="1"/>
      <c r="O7" s="1"/>
      <c r="R7" s="1"/>
    </row>
    <row r="8" spans="1:18" ht="15.75">
      <c r="A8" s="1"/>
      <c r="B8" s="1"/>
      <c r="C8" s="1"/>
      <c r="D8" s="1"/>
      <c r="E8" s="1"/>
      <c r="H8" s="1"/>
      <c r="I8" s="1"/>
      <c r="J8" s="1"/>
      <c r="O8" s="1"/>
      <c r="R8" s="1"/>
    </row>
    <row r="9" spans="1:21" ht="60">
      <c r="A9" s="625" t="s">
        <v>1215</v>
      </c>
      <c r="B9" s="625" t="s">
        <v>461</v>
      </c>
      <c r="C9" s="625" t="s">
        <v>655</v>
      </c>
      <c r="D9" s="625" t="s">
        <v>904</v>
      </c>
      <c r="E9" s="625" t="s">
        <v>905</v>
      </c>
      <c r="F9" s="625" t="s">
        <v>1225</v>
      </c>
      <c r="G9" s="625" t="s">
        <v>1227</v>
      </c>
      <c r="H9" s="625" t="s">
        <v>1228</v>
      </c>
      <c r="I9" s="625" t="s">
        <v>458</v>
      </c>
      <c r="J9" s="625" t="s">
        <v>1229</v>
      </c>
      <c r="K9" s="625" t="s">
        <v>464</v>
      </c>
      <c r="L9" s="625" t="s">
        <v>460</v>
      </c>
      <c r="M9" s="629" t="s">
        <v>677</v>
      </c>
      <c r="N9" s="630"/>
      <c r="O9" s="630"/>
      <c r="P9" s="631"/>
      <c r="Q9" s="302" t="s">
        <v>1251</v>
      </c>
      <c r="R9" s="380" t="s">
        <v>1253</v>
      </c>
      <c r="S9" s="363" t="s">
        <v>679</v>
      </c>
      <c r="T9" s="363" t="s">
        <v>1252</v>
      </c>
      <c r="U9" s="363" t="s">
        <v>103</v>
      </c>
    </row>
    <row r="10" spans="1:21" ht="25.5" customHeight="1">
      <c r="A10" s="626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32" t="s">
        <v>1235</v>
      </c>
      <c r="N10" s="633"/>
      <c r="O10" s="633"/>
      <c r="P10" s="634"/>
      <c r="Q10" s="381"/>
      <c r="R10" s="381"/>
      <c r="S10" s="381"/>
      <c r="T10" s="381"/>
      <c r="U10" s="381"/>
    </row>
    <row r="11" spans="1:21" ht="15.75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292" t="s">
        <v>1234</v>
      </c>
      <c r="N11" s="292" t="s">
        <v>106</v>
      </c>
      <c r="O11" s="292" t="s">
        <v>565</v>
      </c>
      <c r="P11" s="292" t="s">
        <v>1085</v>
      </c>
      <c r="Q11" s="378"/>
      <c r="R11" s="378"/>
      <c r="S11" s="378"/>
      <c r="T11" s="378"/>
      <c r="U11" s="378"/>
    </row>
    <row r="12" spans="1:21" ht="1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9</v>
      </c>
      <c r="J12" s="204">
        <v>10</v>
      </c>
      <c r="K12" s="204">
        <v>11</v>
      </c>
      <c r="L12" s="204">
        <v>12</v>
      </c>
      <c r="M12" s="204">
        <v>13</v>
      </c>
      <c r="N12" s="204">
        <v>14</v>
      </c>
      <c r="O12" s="204">
        <v>15</v>
      </c>
      <c r="P12" s="204">
        <v>16</v>
      </c>
      <c r="Q12" s="199">
        <v>17</v>
      </c>
      <c r="R12" s="257">
        <v>18</v>
      </c>
      <c r="S12" s="257">
        <v>19</v>
      </c>
      <c r="T12" s="257">
        <v>20</v>
      </c>
      <c r="U12" s="257">
        <v>21</v>
      </c>
    </row>
    <row r="13" spans="1:21" ht="60">
      <c r="A13" s="365" t="s">
        <v>1165</v>
      </c>
      <c r="B13" s="366" t="s">
        <v>1007</v>
      </c>
      <c r="C13" s="367">
        <v>7301797</v>
      </c>
      <c r="D13" s="289" t="s">
        <v>721</v>
      </c>
      <c r="E13" s="289" t="s">
        <v>722</v>
      </c>
      <c r="F13" s="362" t="s">
        <v>1008</v>
      </c>
      <c r="G13" s="289" t="s">
        <v>78</v>
      </c>
      <c r="H13" s="289" t="s">
        <v>187</v>
      </c>
      <c r="I13" s="367">
        <v>6571617.3</v>
      </c>
      <c r="J13" s="289" t="s">
        <v>1009</v>
      </c>
      <c r="K13" s="367" t="s">
        <v>1190</v>
      </c>
      <c r="L13" s="289" t="s">
        <v>1091</v>
      </c>
      <c r="M13" s="368" t="s">
        <v>203</v>
      </c>
      <c r="N13" s="368">
        <v>0.85</v>
      </c>
      <c r="O13" s="369"/>
      <c r="P13" s="369"/>
      <c r="Q13" s="370">
        <v>2197202</v>
      </c>
      <c r="R13" s="364"/>
      <c r="S13" s="367">
        <v>27500</v>
      </c>
      <c r="T13" s="371">
        <v>12000</v>
      </c>
      <c r="U13" s="364"/>
    </row>
    <row r="14" spans="1:21" ht="60">
      <c r="A14" s="365" t="s">
        <v>1166</v>
      </c>
      <c r="B14" s="366" t="s">
        <v>1010</v>
      </c>
      <c r="C14" s="367">
        <v>7301797</v>
      </c>
      <c r="D14" s="289" t="s">
        <v>721</v>
      </c>
      <c r="E14" s="289" t="s">
        <v>722</v>
      </c>
      <c r="F14" s="362" t="s">
        <v>1008</v>
      </c>
      <c r="G14" s="289" t="s">
        <v>78</v>
      </c>
      <c r="H14" s="289" t="s">
        <v>187</v>
      </c>
      <c r="I14" s="367">
        <v>6571617.3</v>
      </c>
      <c r="J14" s="289" t="s">
        <v>1009</v>
      </c>
      <c r="K14" s="367" t="s">
        <v>1190</v>
      </c>
      <c r="L14" s="289" t="s">
        <v>1091</v>
      </c>
      <c r="M14" s="368" t="s">
        <v>203</v>
      </c>
      <c r="N14" s="368">
        <v>0.85</v>
      </c>
      <c r="O14" s="369"/>
      <c r="P14" s="369"/>
      <c r="Q14" s="372">
        <v>3802798</v>
      </c>
      <c r="R14" s="373"/>
      <c r="S14" s="367">
        <v>27500</v>
      </c>
      <c r="T14" s="371">
        <v>12000</v>
      </c>
      <c r="U14" s="364"/>
    </row>
    <row r="15" spans="1:21" ht="60">
      <c r="A15" s="365" t="s">
        <v>1167</v>
      </c>
      <c r="B15" s="366" t="s">
        <v>1011</v>
      </c>
      <c r="C15" s="367">
        <v>6622041</v>
      </c>
      <c r="D15" s="289" t="s">
        <v>759</v>
      </c>
      <c r="E15" s="289" t="s">
        <v>683</v>
      </c>
      <c r="F15" s="362" t="s">
        <v>1094</v>
      </c>
      <c r="G15" s="289" t="s">
        <v>80</v>
      </c>
      <c r="H15" s="289" t="s">
        <v>4</v>
      </c>
      <c r="I15" s="367">
        <v>5959836.9</v>
      </c>
      <c r="J15" s="289" t="s">
        <v>913</v>
      </c>
      <c r="K15" s="367" t="s">
        <v>1095</v>
      </c>
      <c r="L15" s="289" t="s">
        <v>1096</v>
      </c>
      <c r="M15" s="368" t="s">
        <v>203</v>
      </c>
      <c r="N15" s="368">
        <v>1</v>
      </c>
      <c r="O15" s="369"/>
      <c r="P15" s="369"/>
      <c r="Q15" s="372">
        <v>5131773</v>
      </c>
      <c r="R15" s="373"/>
      <c r="S15" s="367">
        <v>27500</v>
      </c>
      <c r="T15" s="371">
        <v>12000</v>
      </c>
      <c r="U15" s="364"/>
    </row>
    <row r="16" spans="1:21" ht="60">
      <c r="A16" s="365" t="s">
        <v>1168</v>
      </c>
      <c r="B16" s="366" t="s">
        <v>1012</v>
      </c>
      <c r="C16" s="367">
        <v>7509553</v>
      </c>
      <c r="D16" s="289" t="s">
        <v>759</v>
      </c>
      <c r="E16" s="289" t="s">
        <v>683</v>
      </c>
      <c r="F16" s="362" t="s">
        <v>1094</v>
      </c>
      <c r="G16" s="289" t="s">
        <v>80</v>
      </c>
      <c r="H16" s="289" t="s">
        <v>4</v>
      </c>
      <c r="I16" s="367">
        <v>6758597.7</v>
      </c>
      <c r="J16" s="289" t="s">
        <v>913</v>
      </c>
      <c r="K16" s="367" t="s">
        <v>1095</v>
      </c>
      <c r="L16" s="289" t="s">
        <v>1096</v>
      </c>
      <c r="M16" s="368" t="s">
        <v>203</v>
      </c>
      <c r="N16" s="368">
        <v>1</v>
      </c>
      <c r="O16" s="369"/>
      <c r="P16" s="369"/>
      <c r="Q16" s="372">
        <v>6168227</v>
      </c>
      <c r="R16" s="373"/>
      <c r="S16" s="367">
        <v>27500</v>
      </c>
      <c r="T16" s="371">
        <v>12000</v>
      </c>
      <c r="U16" s="364"/>
    </row>
    <row r="17" spans="1:21" ht="60">
      <c r="A17" s="365" t="s">
        <v>1169</v>
      </c>
      <c r="B17" s="366" t="s">
        <v>937</v>
      </c>
      <c r="C17" s="367">
        <v>9398089</v>
      </c>
      <c r="D17" s="289" t="s">
        <v>938</v>
      </c>
      <c r="E17" s="289" t="s">
        <v>660</v>
      </c>
      <c r="F17" s="362" t="s">
        <v>165</v>
      </c>
      <c r="G17" s="289" t="s">
        <v>1305</v>
      </c>
      <c r="H17" s="289" t="s">
        <v>292</v>
      </c>
      <c r="I17" s="367">
        <v>8928184.55</v>
      </c>
      <c r="J17" s="289" t="s">
        <v>884</v>
      </c>
      <c r="K17" s="367" t="s">
        <v>293</v>
      </c>
      <c r="L17" s="289" t="s">
        <v>294</v>
      </c>
      <c r="M17" s="368" t="s">
        <v>203</v>
      </c>
      <c r="N17" s="368">
        <v>0.15</v>
      </c>
      <c r="O17" s="369"/>
      <c r="P17" s="369"/>
      <c r="Q17" s="367" t="s">
        <v>203</v>
      </c>
      <c r="R17" s="289" t="s">
        <v>203</v>
      </c>
      <c r="S17" s="367" t="s">
        <v>203</v>
      </c>
      <c r="T17" s="371" t="s">
        <v>203</v>
      </c>
      <c r="U17" s="374"/>
    </row>
    <row r="18" spans="1:21" ht="60">
      <c r="A18" s="365" t="s">
        <v>1170</v>
      </c>
      <c r="B18" s="366" t="s">
        <v>939</v>
      </c>
      <c r="C18" s="367">
        <v>7851779</v>
      </c>
      <c r="D18" s="289" t="s">
        <v>940</v>
      </c>
      <c r="E18" s="289" t="s">
        <v>883</v>
      </c>
      <c r="F18" s="362" t="s">
        <v>1303</v>
      </c>
      <c r="G18" s="289" t="s">
        <v>1304</v>
      </c>
      <c r="H18" s="289" t="s">
        <v>1305</v>
      </c>
      <c r="I18" s="367">
        <v>7459190.05</v>
      </c>
      <c r="J18" s="289" t="s">
        <v>1226</v>
      </c>
      <c r="K18" s="367" t="s">
        <v>855</v>
      </c>
      <c r="L18" s="289" t="s">
        <v>291</v>
      </c>
      <c r="M18" s="368" t="s">
        <v>203</v>
      </c>
      <c r="N18" s="368">
        <v>0.2</v>
      </c>
      <c r="O18" s="369"/>
      <c r="P18" s="369"/>
      <c r="Q18" s="367" t="s">
        <v>203</v>
      </c>
      <c r="R18" s="289" t="s">
        <v>203</v>
      </c>
      <c r="S18" s="367" t="s">
        <v>203</v>
      </c>
      <c r="T18" s="371" t="s">
        <v>203</v>
      </c>
      <c r="U18" s="374"/>
    </row>
    <row r="19" spans="1:21" ht="15">
      <c r="A19" s="373"/>
      <c r="B19" s="365" t="s">
        <v>1342</v>
      </c>
      <c r="C19" s="367"/>
      <c r="D19" s="373"/>
      <c r="E19" s="373"/>
      <c r="F19" s="373"/>
      <c r="G19" s="373"/>
      <c r="H19" s="373"/>
      <c r="I19" s="375">
        <f>SUM(I13:I18)</f>
        <v>42249043.8</v>
      </c>
      <c r="J19" s="373"/>
      <c r="K19" s="375"/>
      <c r="L19" s="373"/>
      <c r="M19" s="373"/>
      <c r="N19" s="373"/>
      <c r="O19" s="373"/>
      <c r="P19" s="373"/>
      <c r="Q19" s="367">
        <f>SUM(Q13:Q18)</f>
        <v>17300000</v>
      </c>
      <c r="R19" s="376"/>
      <c r="S19" s="377">
        <f>SUM(S13:S16)</f>
        <v>110000</v>
      </c>
      <c r="T19" s="377">
        <f>SUM(T13:T16)</f>
        <v>48000</v>
      </c>
      <c r="U19" s="364"/>
    </row>
    <row r="20" spans="1:18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99"/>
      <c r="Q20" s="99"/>
      <c r="R20" s="99"/>
    </row>
    <row r="21" spans="1:18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9"/>
      <c r="Q21" s="99"/>
      <c r="R21" s="99"/>
    </row>
    <row r="22" spans="1:18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99"/>
      <c r="Q22" s="99"/>
      <c r="R22" s="99"/>
    </row>
    <row r="23" spans="1:18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9"/>
      <c r="Q23" s="99"/>
      <c r="R23" s="99"/>
    </row>
    <row r="24" spans="1:18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99"/>
      <c r="Q24" s="99"/>
      <c r="R24" s="99"/>
    </row>
    <row r="25" spans="1:18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9"/>
      <c r="Q25" s="99"/>
      <c r="R25" s="99"/>
    </row>
    <row r="26" spans="1:18" ht="15">
      <c r="A26" s="11"/>
      <c r="B26" s="628" t="s">
        <v>370</v>
      </c>
      <c r="C26" s="628"/>
      <c r="D26" s="11"/>
      <c r="E26" s="11"/>
      <c r="F26" s="11"/>
      <c r="G26" s="628" t="s">
        <v>264</v>
      </c>
      <c r="H26" s="628"/>
      <c r="I26" s="628"/>
      <c r="J26" s="11"/>
      <c r="K26" s="11"/>
      <c r="L26" s="11"/>
      <c r="O26" s="11"/>
      <c r="P26" s="99"/>
      <c r="Q26" s="628" t="s">
        <v>490</v>
      </c>
      <c r="R26" s="628"/>
    </row>
    <row r="27" spans="1:18" ht="15">
      <c r="A27" s="11"/>
      <c r="B27" s="628" t="s">
        <v>205</v>
      </c>
      <c r="C27" s="628"/>
      <c r="D27" s="11"/>
      <c r="E27" s="11"/>
      <c r="F27" s="11"/>
      <c r="G27" s="628" t="s">
        <v>205</v>
      </c>
      <c r="H27" s="628"/>
      <c r="I27" s="628"/>
      <c r="J27" s="11"/>
      <c r="K27" s="11"/>
      <c r="L27" s="11"/>
      <c r="O27" s="11"/>
      <c r="P27" s="99"/>
      <c r="Q27" s="628" t="s">
        <v>205</v>
      </c>
      <c r="R27" s="628"/>
    </row>
    <row r="28" spans="1:18" ht="15">
      <c r="A28" s="11"/>
      <c r="B28" s="628" t="s">
        <v>1173</v>
      </c>
      <c r="C28" s="628"/>
      <c r="D28" s="11"/>
      <c r="E28" s="11"/>
      <c r="F28" s="11"/>
      <c r="G28" s="628" t="s">
        <v>1173</v>
      </c>
      <c r="H28" s="628"/>
      <c r="I28" s="628"/>
      <c r="J28" s="11"/>
      <c r="K28" s="11"/>
      <c r="L28" s="11"/>
      <c r="O28" s="11"/>
      <c r="P28" s="99"/>
      <c r="Q28" s="628" t="s">
        <v>1173</v>
      </c>
      <c r="R28" s="628"/>
    </row>
  </sheetData>
  <mergeCells count="27">
    <mergeCell ref="R5:S5"/>
    <mergeCell ref="Q27:R27"/>
    <mergeCell ref="Q28:R28"/>
    <mergeCell ref="B27:C27"/>
    <mergeCell ref="B28:C28"/>
    <mergeCell ref="G26:I26"/>
    <mergeCell ref="G27:I27"/>
    <mergeCell ref="G28:I28"/>
    <mergeCell ref="M10:P10"/>
    <mergeCell ref="G9:G11"/>
    <mergeCell ref="A1:U1"/>
    <mergeCell ref="A2:U2"/>
    <mergeCell ref="A3:U3"/>
    <mergeCell ref="B26:C26"/>
    <mergeCell ref="Q26:R26"/>
    <mergeCell ref="M9:P9"/>
    <mergeCell ref="I9:I11"/>
    <mergeCell ref="J9:J11"/>
    <mergeCell ref="K9:K11"/>
    <mergeCell ref="L9:L11"/>
    <mergeCell ref="H9:H11"/>
    <mergeCell ref="A9:A11"/>
    <mergeCell ref="B9:B11"/>
    <mergeCell ref="C9:C11"/>
    <mergeCell ref="D9:D11"/>
    <mergeCell ref="E9:E11"/>
    <mergeCell ref="F9:F11"/>
  </mergeCells>
  <printOptions/>
  <pageMargins left="0.65" right="0.1" top="0.75" bottom="0.5" header="0.5" footer="0.5"/>
  <pageSetup orientation="landscape" paperSize="9" scale="60" r:id="rId1"/>
  <headerFooter alignWithMargins="0">
    <oddHeader>&amp;C&amp;P</oddHead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pane ySplit="12" topLeftCell="BM18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19.57421875" style="0" customWidth="1"/>
    <col min="2" max="2" width="19.28125" style="0" customWidth="1"/>
    <col min="3" max="3" width="12.57421875" style="0" customWidth="1"/>
    <col min="6" max="6" width="10.140625" style="0" customWidth="1"/>
    <col min="9" max="9" width="11.7109375" style="0" customWidth="1"/>
    <col min="10" max="10" width="11.8515625" style="0" customWidth="1"/>
    <col min="12" max="12" width="10.8515625" style="0" customWidth="1"/>
    <col min="13" max="13" width="6.7109375" style="0" customWidth="1"/>
    <col min="14" max="14" width="6.140625" style="0" customWidth="1"/>
    <col min="15" max="15" width="7.8515625" style="0" customWidth="1"/>
    <col min="16" max="16" width="7.140625" style="0" customWidth="1"/>
    <col min="17" max="17" width="13.00390625" style="0" customWidth="1"/>
    <col min="18" max="18" width="9.00390625" style="0" customWidth="1"/>
    <col min="19" max="19" width="11.28125" style="0" customWidth="1"/>
    <col min="20" max="20" width="8.421875" style="0" customWidth="1"/>
    <col min="21" max="21" width="10.140625" style="0" customWidth="1"/>
    <col min="22" max="22" width="5.140625" style="0" customWidth="1"/>
    <col min="23" max="25" width="9.140625" style="0" hidden="1" customWidth="1"/>
    <col min="26" max="26" width="6.421875" style="0" customWidth="1"/>
    <col min="27" max="28" width="9.140625" style="0" hidden="1" customWidth="1"/>
  </cols>
  <sheetData>
    <row r="1" spans="1:21" ht="23.25">
      <c r="A1" s="592" t="s">
        <v>902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ht="18.75">
      <c r="A2" s="591" t="s">
        <v>650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</row>
    <row r="3" spans="1:21" ht="18.75">
      <c r="A3" s="591" t="s">
        <v>1172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</row>
    <row r="4" spans="1:21" ht="18.75">
      <c r="A4" s="591" t="s">
        <v>437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</row>
    <row r="5" spans="1:21" ht="20.25">
      <c r="A5" s="1"/>
      <c r="B5" s="245" t="s">
        <v>652</v>
      </c>
      <c r="C5" s="1"/>
      <c r="D5" s="1"/>
      <c r="E5" s="1"/>
      <c r="J5" s="1"/>
      <c r="O5" s="1"/>
      <c r="Q5" s="502" t="s">
        <v>223</v>
      </c>
      <c r="R5" s="502"/>
      <c r="S5" s="502"/>
      <c r="T5" s="540" t="str">
        <f>GKRIDP!N4</f>
        <v>April'2019</v>
      </c>
      <c r="U5" s="540"/>
    </row>
    <row r="6" spans="1:18" ht="15.75">
      <c r="A6" s="1"/>
      <c r="B6" s="1"/>
      <c r="C6" s="1"/>
      <c r="D6" s="1"/>
      <c r="E6" s="1"/>
      <c r="J6" s="1"/>
      <c r="O6" s="1"/>
      <c r="R6" s="1"/>
    </row>
    <row r="7" spans="1:18" ht="15.75">
      <c r="A7" s="1"/>
      <c r="B7" s="1"/>
      <c r="C7" s="1"/>
      <c r="D7" s="1"/>
      <c r="E7" s="1"/>
      <c r="J7" s="1"/>
      <c r="O7" s="1"/>
      <c r="R7" s="1"/>
    </row>
    <row r="8" spans="1:18" ht="15.75">
      <c r="A8" s="1"/>
      <c r="B8" s="1"/>
      <c r="C8" s="1"/>
      <c r="D8" s="1"/>
      <c r="E8" s="1"/>
      <c r="J8" s="1"/>
      <c r="O8" s="1"/>
      <c r="R8" s="1"/>
    </row>
    <row r="9" spans="1:21" ht="50.25" customHeight="1">
      <c r="A9" s="541" t="s">
        <v>1215</v>
      </c>
      <c r="B9" s="541" t="s">
        <v>461</v>
      </c>
      <c r="C9" s="541" t="s">
        <v>655</v>
      </c>
      <c r="D9" s="541" t="s">
        <v>904</v>
      </c>
      <c r="E9" s="541" t="s">
        <v>905</v>
      </c>
      <c r="F9" s="541" t="s">
        <v>1225</v>
      </c>
      <c r="G9" s="541" t="s">
        <v>1227</v>
      </c>
      <c r="H9" s="541" t="s">
        <v>1228</v>
      </c>
      <c r="I9" s="541" t="s">
        <v>458</v>
      </c>
      <c r="J9" s="541" t="s">
        <v>1229</v>
      </c>
      <c r="K9" s="541" t="s">
        <v>464</v>
      </c>
      <c r="L9" s="541" t="s">
        <v>460</v>
      </c>
      <c r="M9" s="635" t="s">
        <v>1174</v>
      </c>
      <c r="N9" s="636"/>
      <c r="O9" s="636"/>
      <c r="P9" s="637"/>
      <c r="Q9" s="541" t="s">
        <v>1251</v>
      </c>
      <c r="R9" s="638" t="s">
        <v>1253</v>
      </c>
      <c r="S9" s="541" t="s">
        <v>679</v>
      </c>
      <c r="T9" s="541" t="s">
        <v>1252</v>
      </c>
      <c r="U9" s="541" t="s">
        <v>103</v>
      </c>
    </row>
    <row r="10" spans="1:21" ht="19.5" customHeigh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635" t="s">
        <v>1235</v>
      </c>
      <c r="N10" s="636"/>
      <c r="O10" s="636"/>
      <c r="P10" s="637"/>
      <c r="Q10" s="526"/>
      <c r="R10" s="639"/>
      <c r="S10" s="526"/>
      <c r="T10" s="526"/>
      <c r="U10" s="526"/>
    </row>
    <row r="11" spans="1:21" ht="18.75" customHeight="1">
      <c r="A11" s="542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324" t="s">
        <v>1234</v>
      </c>
      <c r="N11" s="295" t="s">
        <v>106</v>
      </c>
      <c r="O11" s="295" t="s">
        <v>565</v>
      </c>
      <c r="P11" s="295" t="s">
        <v>1085</v>
      </c>
      <c r="Q11" s="542"/>
      <c r="R11" s="640"/>
      <c r="S11" s="542"/>
      <c r="T11" s="542"/>
      <c r="U11" s="542"/>
    </row>
    <row r="12" spans="1:21" ht="1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9</v>
      </c>
      <c r="J12" s="204">
        <v>10</v>
      </c>
      <c r="K12" s="204">
        <v>11</v>
      </c>
      <c r="L12" s="204">
        <v>12</v>
      </c>
      <c r="M12" s="204">
        <v>13</v>
      </c>
      <c r="N12" s="204">
        <v>14</v>
      </c>
      <c r="O12" s="204">
        <v>15</v>
      </c>
      <c r="P12" s="204">
        <v>16</v>
      </c>
      <c r="Q12" s="199">
        <v>17</v>
      </c>
      <c r="R12" s="257">
        <v>18</v>
      </c>
      <c r="S12" s="257">
        <v>19</v>
      </c>
      <c r="T12" s="257">
        <v>20</v>
      </c>
      <c r="U12" s="257">
        <v>21</v>
      </c>
    </row>
    <row r="13" spans="1:21" ht="62.25" customHeight="1">
      <c r="A13" s="150" t="s">
        <v>1015</v>
      </c>
      <c r="B13" s="151" t="s">
        <v>1216</v>
      </c>
      <c r="C13" s="202">
        <v>6803252</v>
      </c>
      <c r="D13" s="152" t="s">
        <v>1112</v>
      </c>
      <c r="E13" s="152" t="s">
        <v>683</v>
      </c>
      <c r="F13" s="256" t="s">
        <v>142</v>
      </c>
      <c r="G13" s="152" t="s">
        <v>82</v>
      </c>
      <c r="H13" s="152" t="s">
        <v>5</v>
      </c>
      <c r="I13" s="202">
        <v>6122926.8</v>
      </c>
      <c r="J13" s="289" t="s">
        <v>913</v>
      </c>
      <c r="K13" s="202" t="s">
        <v>797</v>
      </c>
      <c r="L13" s="152" t="s">
        <v>1140</v>
      </c>
      <c r="M13" s="181"/>
      <c r="N13" s="181">
        <v>0.95</v>
      </c>
      <c r="O13" s="384"/>
      <c r="P13" s="181"/>
      <c r="Q13" s="285">
        <v>5389840</v>
      </c>
      <c r="R13" s="97"/>
      <c r="S13" s="202">
        <v>27500</v>
      </c>
      <c r="T13" s="163">
        <v>12000</v>
      </c>
      <c r="U13" s="97"/>
    </row>
    <row r="14" spans="1:21" ht="60" customHeight="1">
      <c r="A14" s="150" t="s">
        <v>1219</v>
      </c>
      <c r="B14" s="151" t="s">
        <v>1217</v>
      </c>
      <c r="C14" s="202">
        <v>6676753</v>
      </c>
      <c r="D14" s="152" t="s">
        <v>1112</v>
      </c>
      <c r="E14" s="152" t="s">
        <v>683</v>
      </c>
      <c r="F14" s="256" t="s">
        <v>142</v>
      </c>
      <c r="G14" s="152" t="s">
        <v>82</v>
      </c>
      <c r="H14" s="152" t="s">
        <v>5</v>
      </c>
      <c r="I14" s="202">
        <v>6009077.7</v>
      </c>
      <c r="J14" s="289" t="s">
        <v>913</v>
      </c>
      <c r="K14" s="202" t="s">
        <v>797</v>
      </c>
      <c r="L14" s="152" t="s">
        <v>1140</v>
      </c>
      <c r="M14" s="181" t="s">
        <v>204</v>
      </c>
      <c r="N14" s="181">
        <v>1</v>
      </c>
      <c r="O14" s="385"/>
      <c r="P14" s="181"/>
      <c r="Q14" s="286">
        <v>5162881</v>
      </c>
      <c r="R14" s="200"/>
      <c r="S14" s="202">
        <v>27500</v>
      </c>
      <c r="T14" s="163">
        <v>12000</v>
      </c>
      <c r="U14" s="97"/>
    </row>
    <row r="15" spans="1:21" ht="60" customHeight="1">
      <c r="A15" s="150" t="s">
        <v>1220</v>
      </c>
      <c r="B15" s="151" t="s">
        <v>1218</v>
      </c>
      <c r="C15" s="202">
        <v>6547290</v>
      </c>
      <c r="D15" s="152" t="s">
        <v>1112</v>
      </c>
      <c r="E15" s="152" t="s">
        <v>683</v>
      </c>
      <c r="F15" s="256" t="s">
        <v>142</v>
      </c>
      <c r="G15" s="152" t="s">
        <v>82</v>
      </c>
      <c r="H15" s="152" t="s">
        <v>5</v>
      </c>
      <c r="I15" s="202">
        <v>5892561</v>
      </c>
      <c r="J15" s="289" t="s">
        <v>913</v>
      </c>
      <c r="K15" s="202" t="s">
        <v>797</v>
      </c>
      <c r="L15" s="152" t="s">
        <v>1140</v>
      </c>
      <c r="M15" s="181" t="s">
        <v>204</v>
      </c>
      <c r="N15" s="181">
        <v>1</v>
      </c>
      <c r="O15" s="189"/>
      <c r="P15" s="181"/>
      <c r="Q15" s="286">
        <v>5021122</v>
      </c>
      <c r="R15" s="200"/>
      <c r="S15" s="202">
        <v>27500</v>
      </c>
      <c r="T15" s="163">
        <v>12000</v>
      </c>
      <c r="U15" s="97"/>
    </row>
    <row r="16" spans="1:21" ht="61.5" customHeight="1">
      <c r="A16" s="150" t="s">
        <v>1221</v>
      </c>
      <c r="B16" s="151" t="s">
        <v>1223</v>
      </c>
      <c r="C16" s="202">
        <v>7721076</v>
      </c>
      <c r="D16" s="152" t="s">
        <v>1112</v>
      </c>
      <c r="E16" s="152" t="s">
        <v>683</v>
      </c>
      <c r="F16" s="256" t="s">
        <v>142</v>
      </c>
      <c r="G16" s="152" t="s">
        <v>82</v>
      </c>
      <c r="H16" s="152" t="s">
        <v>5</v>
      </c>
      <c r="I16" s="202">
        <v>6948968.4</v>
      </c>
      <c r="J16" s="289" t="s">
        <v>913</v>
      </c>
      <c r="K16" s="202" t="s">
        <v>797</v>
      </c>
      <c r="L16" s="152" t="s">
        <v>1140</v>
      </c>
      <c r="M16" s="181" t="s">
        <v>204</v>
      </c>
      <c r="N16" s="181">
        <v>1</v>
      </c>
      <c r="O16" s="189"/>
      <c r="P16" s="181"/>
      <c r="Q16" s="286">
        <v>4000000</v>
      </c>
      <c r="R16" s="200"/>
      <c r="S16" s="202">
        <v>27500</v>
      </c>
      <c r="T16" s="163">
        <v>12000</v>
      </c>
      <c r="U16" s="97"/>
    </row>
    <row r="17" spans="1:21" ht="57.75" customHeight="1">
      <c r="A17" s="150" t="s">
        <v>1222</v>
      </c>
      <c r="B17" s="151" t="s">
        <v>1013</v>
      </c>
      <c r="C17" s="202">
        <v>7301302</v>
      </c>
      <c r="D17" s="152" t="s">
        <v>714</v>
      </c>
      <c r="E17" s="152" t="s">
        <v>82</v>
      </c>
      <c r="F17" s="152" t="s">
        <v>5</v>
      </c>
      <c r="G17" s="152" t="s">
        <v>1088</v>
      </c>
      <c r="H17" s="152" t="s">
        <v>797</v>
      </c>
      <c r="I17" s="202">
        <v>6936234.25</v>
      </c>
      <c r="J17" s="289" t="s">
        <v>1230</v>
      </c>
      <c r="K17" s="202" t="s">
        <v>732</v>
      </c>
      <c r="L17" s="152" t="s">
        <v>733</v>
      </c>
      <c r="M17" s="181" t="s">
        <v>204</v>
      </c>
      <c r="N17" s="181">
        <v>0.8</v>
      </c>
      <c r="O17" s="181" t="s">
        <v>204</v>
      </c>
      <c r="P17" s="181" t="s">
        <v>204</v>
      </c>
      <c r="Q17" s="286">
        <v>1923541</v>
      </c>
      <c r="R17" s="200"/>
      <c r="S17" s="202">
        <v>27500</v>
      </c>
      <c r="T17" s="163">
        <v>12000</v>
      </c>
      <c r="U17" s="97"/>
    </row>
    <row r="18" spans="1:21" ht="60" customHeight="1">
      <c r="A18" s="150" t="s">
        <v>1224</v>
      </c>
      <c r="B18" s="151" t="s">
        <v>1014</v>
      </c>
      <c r="C18" s="202">
        <v>6606865</v>
      </c>
      <c r="D18" s="152" t="s">
        <v>132</v>
      </c>
      <c r="E18" s="152" t="s">
        <v>467</v>
      </c>
      <c r="F18" s="152" t="s">
        <v>1190</v>
      </c>
      <c r="G18" s="152" t="s">
        <v>1191</v>
      </c>
      <c r="H18" s="152" t="s">
        <v>433</v>
      </c>
      <c r="I18" s="202">
        <v>6276521.75</v>
      </c>
      <c r="J18" s="289" t="s">
        <v>1231</v>
      </c>
      <c r="K18" s="202" t="s">
        <v>1233</v>
      </c>
      <c r="L18" s="152" t="s">
        <v>432</v>
      </c>
      <c r="M18" s="181" t="s">
        <v>204</v>
      </c>
      <c r="N18" s="181">
        <v>0.85</v>
      </c>
      <c r="O18" s="181" t="s">
        <v>204</v>
      </c>
      <c r="P18" s="181" t="s">
        <v>204</v>
      </c>
      <c r="Q18" s="286">
        <v>2453624</v>
      </c>
      <c r="R18" s="200"/>
      <c r="S18" s="202">
        <v>27500</v>
      </c>
      <c r="T18" s="163">
        <v>12000</v>
      </c>
      <c r="U18" s="97"/>
    </row>
    <row r="19" spans="1:21" ht="65.25" customHeight="1">
      <c r="A19" s="150" t="s">
        <v>288</v>
      </c>
      <c r="B19" s="151" t="s">
        <v>941</v>
      </c>
      <c r="C19" s="202">
        <v>8707923</v>
      </c>
      <c r="D19" s="152" t="s">
        <v>664</v>
      </c>
      <c r="E19" s="152" t="s">
        <v>938</v>
      </c>
      <c r="F19" s="152" t="s">
        <v>1306</v>
      </c>
      <c r="G19" s="152" t="s">
        <v>1335</v>
      </c>
      <c r="H19" s="152" t="s">
        <v>1248</v>
      </c>
      <c r="I19" s="202">
        <v>8272526.85</v>
      </c>
      <c r="J19" s="289" t="s">
        <v>308</v>
      </c>
      <c r="K19" s="202" t="s">
        <v>392</v>
      </c>
      <c r="L19" s="152" t="s">
        <v>393</v>
      </c>
      <c r="M19" s="181" t="s">
        <v>203</v>
      </c>
      <c r="N19" s="181">
        <v>0.15</v>
      </c>
      <c r="O19" s="181" t="s">
        <v>204</v>
      </c>
      <c r="P19" s="181" t="s">
        <v>204</v>
      </c>
      <c r="Q19" s="152" t="s">
        <v>203</v>
      </c>
      <c r="R19" s="199" t="s">
        <v>203</v>
      </c>
      <c r="S19" s="202" t="s">
        <v>203</v>
      </c>
      <c r="T19" s="163" t="s">
        <v>203</v>
      </c>
      <c r="U19" s="105"/>
    </row>
    <row r="20" spans="1:21" ht="60.75" customHeight="1">
      <c r="A20" s="150" t="s">
        <v>289</v>
      </c>
      <c r="B20" s="151" t="s">
        <v>942</v>
      </c>
      <c r="C20" s="202">
        <v>7980917</v>
      </c>
      <c r="D20" s="152" t="s">
        <v>664</v>
      </c>
      <c r="E20" s="152" t="s">
        <v>938</v>
      </c>
      <c r="F20" s="152" t="s">
        <v>1306</v>
      </c>
      <c r="G20" s="152" t="s">
        <v>1335</v>
      </c>
      <c r="H20" s="152" t="s">
        <v>1248</v>
      </c>
      <c r="I20" s="202">
        <v>7581871.15</v>
      </c>
      <c r="J20" s="289" t="s">
        <v>311</v>
      </c>
      <c r="K20" s="202" t="s">
        <v>392</v>
      </c>
      <c r="L20" s="152" t="s">
        <v>393</v>
      </c>
      <c r="M20" s="152" t="s">
        <v>203</v>
      </c>
      <c r="N20" s="181">
        <v>0.2</v>
      </c>
      <c r="O20" s="152" t="s">
        <v>204</v>
      </c>
      <c r="P20" s="181" t="s">
        <v>204</v>
      </c>
      <c r="Q20" s="202" t="s">
        <v>203</v>
      </c>
      <c r="R20" s="203" t="s">
        <v>203</v>
      </c>
      <c r="S20" s="258" t="s">
        <v>203</v>
      </c>
      <c r="T20" s="258" t="s">
        <v>203</v>
      </c>
      <c r="U20" s="105"/>
    </row>
    <row r="21" spans="1:21" ht="65.25" customHeight="1">
      <c r="A21" s="150" t="s">
        <v>290</v>
      </c>
      <c r="B21" s="151" t="s">
        <v>943</v>
      </c>
      <c r="C21" s="202">
        <v>7263781</v>
      </c>
      <c r="D21" s="152" t="s">
        <v>664</v>
      </c>
      <c r="E21" s="152" t="s">
        <v>938</v>
      </c>
      <c r="F21" s="152" t="s">
        <v>1306</v>
      </c>
      <c r="G21" s="152" t="s">
        <v>1335</v>
      </c>
      <c r="H21" s="152" t="s">
        <v>1248</v>
      </c>
      <c r="I21" s="202">
        <v>6900591.95</v>
      </c>
      <c r="J21" s="289" t="s">
        <v>309</v>
      </c>
      <c r="K21" s="202" t="s">
        <v>392</v>
      </c>
      <c r="L21" s="152" t="s">
        <v>393</v>
      </c>
      <c r="M21" s="152" t="s">
        <v>204</v>
      </c>
      <c r="N21" s="181">
        <v>0.4</v>
      </c>
      <c r="O21" s="152" t="s">
        <v>204</v>
      </c>
      <c r="P21" s="181" t="s">
        <v>204</v>
      </c>
      <c r="Q21" s="202" t="s">
        <v>203</v>
      </c>
      <c r="R21" s="203" t="s">
        <v>203</v>
      </c>
      <c r="S21" s="258" t="s">
        <v>203</v>
      </c>
      <c r="T21" s="258" t="s">
        <v>203</v>
      </c>
      <c r="U21" s="105"/>
    </row>
    <row r="22" spans="1:21" ht="63.75" customHeight="1">
      <c r="A22" s="150" t="s">
        <v>302</v>
      </c>
      <c r="B22" s="151" t="s">
        <v>307</v>
      </c>
      <c r="C22" s="202">
        <v>7919411</v>
      </c>
      <c r="D22" s="152" t="s">
        <v>664</v>
      </c>
      <c r="E22" s="152" t="s">
        <v>938</v>
      </c>
      <c r="F22" s="152" t="s">
        <v>1306</v>
      </c>
      <c r="G22" s="152" t="s">
        <v>1335</v>
      </c>
      <c r="H22" s="152" t="s">
        <v>1248</v>
      </c>
      <c r="I22" s="202">
        <v>7523440.45</v>
      </c>
      <c r="J22" s="289" t="s">
        <v>310</v>
      </c>
      <c r="K22" s="202" t="s">
        <v>392</v>
      </c>
      <c r="L22" s="152" t="s">
        <v>393</v>
      </c>
      <c r="M22" s="152" t="s">
        <v>204</v>
      </c>
      <c r="N22" s="181">
        <v>0.3</v>
      </c>
      <c r="O22" s="152" t="s">
        <v>204</v>
      </c>
      <c r="P22" s="181" t="s">
        <v>204</v>
      </c>
      <c r="Q22" s="202" t="s">
        <v>203</v>
      </c>
      <c r="R22" s="203" t="s">
        <v>203</v>
      </c>
      <c r="S22" s="258" t="s">
        <v>203</v>
      </c>
      <c r="T22" s="258" t="s">
        <v>203</v>
      </c>
      <c r="U22" s="105"/>
    </row>
    <row r="23" spans="1:21" ht="63.75" customHeight="1">
      <c r="A23" s="150" t="s">
        <v>303</v>
      </c>
      <c r="B23" s="151" t="s">
        <v>944</v>
      </c>
      <c r="C23" s="202">
        <v>8149215</v>
      </c>
      <c r="D23" s="152" t="s">
        <v>664</v>
      </c>
      <c r="E23" s="152" t="s">
        <v>938</v>
      </c>
      <c r="F23" s="152" t="s">
        <v>1303</v>
      </c>
      <c r="G23" s="152" t="s">
        <v>1304</v>
      </c>
      <c r="H23" s="152" t="s">
        <v>1305</v>
      </c>
      <c r="I23" s="202">
        <v>7741754.25</v>
      </c>
      <c r="J23" s="289" t="s">
        <v>313</v>
      </c>
      <c r="K23" s="202" t="s">
        <v>855</v>
      </c>
      <c r="L23" s="152" t="s">
        <v>291</v>
      </c>
      <c r="M23" s="152" t="s">
        <v>204</v>
      </c>
      <c r="N23" s="181">
        <v>0.4</v>
      </c>
      <c r="O23" s="152" t="s">
        <v>204</v>
      </c>
      <c r="P23" s="181" t="s">
        <v>204</v>
      </c>
      <c r="Q23" s="202" t="s">
        <v>203</v>
      </c>
      <c r="R23" s="203" t="s">
        <v>203</v>
      </c>
      <c r="S23" s="258" t="s">
        <v>203</v>
      </c>
      <c r="T23" s="258" t="s">
        <v>203</v>
      </c>
      <c r="U23" s="105"/>
    </row>
    <row r="24" spans="1:21" ht="61.5" customHeight="1">
      <c r="A24" s="150" t="s">
        <v>304</v>
      </c>
      <c r="B24" s="151" t="s">
        <v>945</v>
      </c>
      <c r="C24" s="202">
        <v>8088011</v>
      </c>
      <c r="D24" s="152" t="s">
        <v>664</v>
      </c>
      <c r="E24" s="152" t="s">
        <v>938</v>
      </c>
      <c r="F24" s="152" t="s">
        <v>1303</v>
      </c>
      <c r="G24" s="152" t="s">
        <v>1304</v>
      </c>
      <c r="H24" s="152" t="s">
        <v>1305</v>
      </c>
      <c r="I24" s="202">
        <v>7683610.45</v>
      </c>
      <c r="J24" s="289" t="s">
        <v>312</v>
      </c>
      <c r="K24" s="202" t="s">
        <v>855</v>
      </c>
      <c r="L24" s="152" t="s">
        <v>291</v>
      </c>
      <c r="M24" s="152" t="s">
        <v>203</v>
      </c>
      <c r="N24" s="181">
        <v>0.25</v>
      </c>
      <c r="O24" s="152" t="s">
        <v>204</v>
      </c>
      <c r="P24" s="181" t="s">
        <v>204</v>
      </c>
      <c r="Q24" s="202" t="s">
        <v>203</v>
      </c>
      <c r="R24" s="203" t="s">
        <v>203</v>
      </c>
      <c r="S24" s="258" t="s">
        <v>203</v>
      </c>
      <c r="T24" s="258" t="s">
        <v>203</v>
      </c>
      <c r="U24" s="105"/>
    </row>
    <row r="25" spans="1:21" ht="62.25" customHeight="1">
      <c r="A25" s="150" t="s">
        <v>305</v>
      </c>
      <c r="B25" s="151" t="s">
        <v>946</v>
      </c>
      <c r="C25" s="202">
        <v>7447099</v>
      </c>
      <c r="D25" s="152" t="s">
        <v>938</v>
      </c>
      <c r="E25" s="152" t="s">
        <v>660</v>
      </c>
      <c r="F25" s="152" t="s">
        <v>165</v>
      </c>
      <c r="G25" s="152" t="s">
        <v>1305</v>
      </c>
      <c r="H25" s="152" t="s">
        <v>292</v>
      </c>
      <c r="I25" s="202">
        <v>7074744</v>
      </c>
      <c r="J25" s="289" t="s">
        <v>1336</v>
      </c>
      <c r="K25" s="202" t="s">
        <v>293</v>
      </c>
      <c r="L25" s="152" t="s">
        <v>294</v>
      </c>
      <c r="M25" s="152" t="s">
        <v>203</v>
      </c>
      <c r="N25" s="181">
        <v>0.35</v>
      </c>
      <c r="O25" s="152" t="s">
        <v>204</v>
      </c>
      <c r="P25" s="181" t="s">
        <v>204</v>
      </c>
      <c r="Q25" s="202" t="s">
        <v>203</v>
      </c>
      <c r="R25" s="203" t="s">
        <v>203</v>
      </c>
      <c r="S25" s="258" t="s">
        <v>203</v>
      </c>
      <c r="T25" s="258" t="s">
        <v>203</v>
      </c>
      <c r="U25" s="105"/>
    </row>
    <row r="26" spans="1:21" ht="60.75" customHeight="1">
      <c r="A26" s="150" t="s">
        <v>306</v>
      </c>
      <c r="B26" s="151" t="s">
        <v>947</v>
      </c>
      <c r="C26" s="202">
        <v>9266573</v>
      </c>
      <c r="D26" s="152" t="s">
        <v>948</v>
      </c>
      <c r="E26" s="152" t="s">
        <v>878</v>
      </c>
      <c r="F26" s="152" t="s">
        <v>295</v>
      </c>
      <c r="G26" s="152" t="s">
        <v>1149</v>
      </c>
      <c r="H26" s="152" t="s">
        <v>203</v>
      </c>
      <c r="I26" s="202">
        <v>8803244.35</v>
      </c>
      <c r="J26" s="289" t="s">
        <v>296</v>
      </c>
      <c r="K26" s="290" t="s">
        <v>846</v>
      </c>
      <c r="L26" s="291">
        <v>7300</v>
      </c>
      <c r="M26" s="152" t="s">
        <v>203</v>
      </c>
      <c r="N26" s="181">
        <v>0</v>
      </c>
      <c r="O26" s="152" t="s">
        <v>204</v>
      </c>
      <c r="P26" s="181" t="s">
        <v>204</v>
      </c>
      <c r="Q26" s="202" t="s">
        <v>203</v>
      </c>
      <c r="R26" s="203" t="s">
        <v>203</v>
      </c>
      <c r="S26" s="258" t="s">
        <v>203</v>
      </c>
      <c r="T26" s="258" t="s">
        <v>203</v>
      </c>
      <c r="U26" s="105"/>
    </row>
    <row r="27" spans="1:18" ht="15">
      <c r="A27" s="11"/>
      <c r="B27" s="11"/>
      <c r="C27" s="11"/>
      <c r="D27" s="11"/>
      <c r="E27" s="11"/>
      <c r="F27" s="11"/>
      <c r="G27" s="11"/>
      <c r="H27" s="11"/>
      <c r="I27" s="288"/>
      <c r="J27" s="11"/>
      <c r="K27" s="11"/>
      <c r="L27" s="11"/>
      <c r="M27" s="11"/>
      <c r="N27" s="11"/>
      <c r="O27" s="11"/>
      <c r="P27" s="99"/>
      <c r="Q27" s="99"/>
      <c r="R27" s="99"/>
    </row>
    <row r="28" spans="1:1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99"/>
      <c r="Q28" s="99"/>
      <c r="R28" s="99"/>
    </row>
    <row r="29" spans="1:18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9"/>
      <c r="Q29" s="99"/>
      <c r="R29" s="99"/>
    </row>
    <row r="30" spans="1:1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99"/>
      <c r="Q30" s="99"/>
      <c r="R30" s="99"/>
    </row>
    <row r="31" spans="1:18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9"/>
      <c r="Q31" s="99"/>
      <c r="R31" s="99"/>
    </row>
    <row r="32" spans="1:1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9"/>
      <c r="Q32" s="99"/>
      <c r="R32" s="99"/>
    </row>
    <row r="33" spans="1:18" ht="15">
      <c r="A33" s="11"/>
      <c r="B33" s="628" t="s">
        <v>370</v>
      </c>
      <c r="C33" s="628"/>
      <c r="D33" s="11"/>
      <c r="E33" s="11"/>
      <c r="F33" s="11"/>
      <c r="H33" s="11"/>
      <c r="I33" s="628" t="s">
        <v>264</v>
      </c>
      <c r="J33" s="628"/>
      <c r="K33" s="628"/>
      <c r="L33" s="11"/>
      <c r="O33" s="11"/>
      <c r="P33" s="99"/>
      <c r="Q33" s="628" t="s">
        <v>490</v>
      </c>
      <c r="R33" s="628"/>
    </row>
    <row r="34" spans="1:18" ht="15">
      <c r="A34" s="11"/>
      <c r="B34" s="628" t="s">
        <v>205</v>
      </c>
      <c r="C34" s="628"/>
      <c r="D34" s="11"/>
      <c r="E34" s="11"/>
      <c r="F34" s="11"/>
      <c r="H34" s="11"/>
      <c r="I34" s="628" t="s">
        <v>205</v>
      </c>
      <c r="J34" s="628"/>
      <c r="K34" s="628"/>
      <c r="L34" s="11"/>
      <c r="O34" s="11"/>
      <c r="P34" s="99"/>
      <c r="Q34" s="628" t="s">
        <v>205</v>
      </c>
      <c r="R34" s="628"/>
    </row>
    <row r="35" spans="1:18" ht="15">
      <c r="A35" s="11"/>
      <c r="B35" s="628" t="s">
        <v>1173</v>
      </c>
      <c r="C35" s="628"/>
      <c r="D35" s="11"/>
      <c r="E35" s="11"/>
      <c r="F35" s="11"/>
      <c r="H35" s="11"/>
      <c r="I35" s="628" t="s">
        <v>1173</v>
      </c>
      <c r="J35" s="628"/>
      <c r="K35" s="628"/>
      <c r="L35" s="11"/>
      <c r="O35" s="11"/>
      <c r="P35" s="99"/>
      <c r="Q35" s="628" t="s">
        <v>1173</v>
      </c>
      <c r="R35" s="628"/>
    </row>
    <row r="36" spans="1:18" ht="14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ht="14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14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ht="14.25">
      <c r="A39" s="41"/>
      <c r="B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ht="14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ht="14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9" ht="32.25" customHeight="1"/>
    <row r="50" ht="12.75">
      <c r="V50">
        <v>2</v>
      </c>
    </row>
    <row r="57" ht="63" customHeight="1"/>
    <row r="66" spans="1:18" ht="14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1:18" ht="14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70" ht="12.75">
      <c r="A70" s="41"/>
    </row>
  </sheetData>
  <mergeCells count="34">
    <mergeCell ref="A4:U4"/>
    <mergeCell ref="Q5:S5"/>
    <mergeCell ref="T5:U5"/>
    <mergeCell ref="M10:P10"/>
    <mergeCell ref="Q9:Q11"/>
    <mergeCell ref="R9:R11"/>
    <mergeCell ref="S9:S11"/>
    <mergeCell ref="T9:T11"/>
    <mergeCell ref="U9:U11"/>
    <mergeCell ref="H9:H11"/>
    <mergeCell ref="A1:U1"/>
    <mergeCell ref="A2:U2"/>
    <mergeCell ref="A3:U3"/>
    <mergeCell ref="Q33:R33"/>
    <mergeCell ref="I33:K33"/>
    <mergeCell ref="B33:C33"/>
    <mergeCell ref="M9:P9"/>
    <mergeCell ref="L9:L11"/>
    <mergeCell ref="K9:K11"/>
    <mergeCell ref="J9:J11"/>
    <mergeCell ref="G9:G11"/>
    <mergeCell ref="F9:F11"/>
    <mergeCell ref="I9:I11"/>
    <mergeCell ref="A9:A11"/>
    <mergeCell ref="E9:E11"/>
    <mergeCell ref="D9:D11"/>
    <mergeCell ref="C9:C11"/>
    <mergeCell ref="B9:B11"/>
    <mergeCell ref="B34:C34"/>
    <mergeCell ref="B35:C35"/>
    <mergeCell ref="Q34:R34"/>
    <mergeCell ref="Q35:R35"/>
    <mergeCell ref="I34:K34"/>
    <mergeCell ref="I35:K35"/>
  </mergeCells>
  <printOptions/>
  <pageMargins left="0.3" right="0.3" top="0.75" bottom="0.75" header="0.5" footer="0.5"/>
  <pageSetup orientation="landscape" paperSize="9" scale="65" r:id="rId1"/>
  <headerFooter alignWithMargins="0">
    <oddHeader>&amp;C&amp;P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96"/>
  <sheetViews>
    <sheetView workbookViewId="0" topLeftCell="A1">
      <selection activeCell="A11" sqref="A11"/>
    </sheetView>
  </sheetViews>
  <sheetFormatPr defaultColWidth="9.140625" defaultRowHeight="12.75"/>
  <cols>
    <col min="1" max="1" width="29.28125" style="0" customWidth="1"/>
    <col min="2" max="2" width="17.8515625" style="0" customWidth="1"/>
    <col min="3" max="3" width="8.7109375" style="0" customWidth="1"/>
    <col min="4" max="4" width="8.57421875" style="0" customWidth="1"/>
    <col min="5" max="5" width="9.421875" style="0" customWidth="1"/>
    <col min="6" max="6" width="8.8515625" style="0" customWidth="1"/>
    <col min="7" max="7" width="9.00390625" style="0" customWidth="1"/>
    <col min="8" max="8" width="7.140625" style="0" customWidth="1"/>
    <col min="9" max="9" width="14.140625" style="0" customWidth="1"/>
    <col min="10" max="10" width="24.8515625" style="0" customWidth="1"/>
    <col min="11" max="11" width="11.7109375" style="0" customWidth="1"/>
    <col min="12" max="12" width="15.421875" style="0" customWidth="1"/>
    <col min="13" max="13" width="18.28125" style="0" customWidth="1"/>
  </cols>
  <sheetData>
    <row r="2" spans="4:7" ht="20.25">
      <c r="D2" s="245" t="s">
        <v>1069</v>
      </c>
      <c r="E2" s="245"/>
      <c r="F2" s="245"/>
      <c r="G2" s="245"/>
    </row>
    <row r="3" spans="2:9" ht="20.25">
      <c r="B3" s="10" t="s">
        <v>1068</v>
      </c>
      <c r="C3" s="249"/>
      <c r="D3" s="249"/>
      <c r="E3" s="249"/>
      <c r="F3" s="249"/>
      <c r="G3" s="246"/>
      <c r="H3" s="246"/>
      <c r="I3" s="248"/>
    </row>
    <row r="4" spans="3:9" ht="15.75">
      <c r="C4" s="248"/>
      <c r="D4" s="38"/>
      <c r="E4" s="38"/>
      <c r="F4" s="38"/>
      <c r="G4" s="38"/>
      <c r="H4" s="248"/>
      <c r="I4" s="248"/>
    </row>
    <row r="5" spans="3:9" ht="15.75">
      <c r="C5" s="248"/>
      <c r="D5" s="38"/>
      <c r="E5" s="38"/>
      <c r="F5" s="38"/>
      <c r="G5" s="38"/>
      <c r="H5" s="248"/>
      <c r="I5" s="248"/>
    </row>
    <row r="6" spans="3:9" ht="15.75">
      <c r="C6" s="248" t="s">
        <v>1039</v>
      </c>
      <c r="D6" s="38"/>
      <c r="E6" s="38"/>
      <c r="F6" s="38"/>
      <c r="G6" s="38"/>
      <c r="H6" s="248" t="s">
        <v>437</v>
      </c>
      <c r="I6" s="248"/>
    </row>
    <row r="7" spans="3:9" ht="15.75">
      <c r="C7" s="248"/>
      <c r="D7" s="38"/>
      <c r="E7" s="38"/>
      <c r="F7" s="38"/>
      <c r="G7" s="38"/>
      <c r="H7" s="248"/>
      <c r="I7" s="248"/>
    </row>
    <row r="8" spans="1:10" ht="15.75">
      <c r="A8" s="1" t="s">
        <v>1280</v>
      </c>
      <c r="B8" s="1"/>
      <c r="C8" s="5"/>
      <c r="D8" s="5"/>
      <c r="E8" s="5"/>
      <c r="F8" s="5"/>
      <c r="G8" s="5"/>
      <c r="H8" s="5"/>
      <c r="I8" s="5"/>
      <c r="J8" s="5"/>
    </row>
    <row r="9" spans="1:13" ht="93.75">
      <c r="A9" s="272" t="s">
        <v>1040</v>
      </c>
      <c r="B9" s="184" t="s">
        <v>1041</v>
      </c>
      <c r="C9" s="184" t="s">
        <v>1042</v>
      </c>
      <c r="D9" s="184" t="s">
        <v>1043</v>
      </c>
      <c r="E9" s="184" t="s">
        <v>1044</v>
      </c>
      <c r="F9" s="184" t="s">
        <v>1045</v>
      </c>
      <c r="G9" s="184" t="s">
        <v>1046</v>
      </c>
      <c r="H9" s="184" t="s">
        <v>1047</v>
      </c>
      <c r="I9" s="184" t="s">
        <v>1048</v>
      </c>
      <c r="J9" s="184" t="s">
        <v>1049</v>
      </c>
      <c r="K9" s="184" t="s">
        <v>103</v>
      </c>
      <c r="L9" s="60"/>
      <c r="M9" s="254"/>
    </row>
    <row r="10" spans="1:12" ht="18.75">
      <c r="A10" s="273">
        <v>1</v>
      </c>
      <c r="B10" s="273">
        <v>2</v>
      </c>
      <c r="C10" s="273">
        <v>3</v>
      </c>
      <c r="D10" s="273">
        <v>4</v>
      </c>
      <c r="E10" s="273">
        <v>5</v>
      </c>
      <c r="F10" s="273">
        <v>6</v>
      </c>
      <c r="G10" s="273">
        <v>7</v>
      </c>
      <c r="H10" s="273">
        <v>8</v>
      </c>
      <c r="I10" s="273">
        <v>9</v>
      </c>
      <c r="J10" s="273">
        <v>10</v>
      </c>
      <c r="K10" s="275">
        <v>11</v>
      </c>
      <c r="L10" s="255"/>
    </row>
    <row r="11" spans="1:12" ht="49.5" customHeight="1">
      <c r="A11" s="184" t="s">
        <v>1070</v>
      </c>
      <c r="B11" s="184">
        <v>20304020402</v>
      </c>
      <c r="C11" s="184">
        <v>1</v>
      </c>
      <c r="D11" s="184" t="s">
        <v>680</v>
      </c>
      <c r="E11" s="184">
        <v>6803252</v>
      </c>
      <c r="F11" s="184">
        <v>5</v>
      </c>
      <c r="G11" s="184" t="s">
        <v>1077</v>
      </c>
      <c r="H11" s="184" t="s">
        <v>1077</v>
      </c>
      <c r="I11" s="184" t="s">
        <v>1112</v>
      </c>
      <c r="J11" s="184" t="s">
        <v>1054</v>
      </c>
      <c r="K11" s="252"/>
      <c r="L11" s="255"/>
    </row>
    <row r="12" spans="1:12" ht="45.75" customHeight="1">
      <c r="A12" s="184" t="s">
        <v>1071</v>
      </c>
      <c r="B12" s="184">
        <v>99203049006</v>
      </c>
      <c r="C12" s="184">
        <v>2</v>
      </c>
      <c r="D12" s="184" t="s">
        <v>684</v>
      </c>
      <c r="E12" s="184">
        <v>6676753</v>
      </c>
      <c r="F12" s="184">
        <v>5</v>
      </c>
      <c r="G12" s="184" t="s">
        <v>1077</v>
      </c>
      <c r="H12" s="184" t="s">
        <v>1077</v>
      </c>
      <c r="I12" s="184" t="s">
        <v>1112</v>
      </c>
      <c r="J12" s="184" t="s">
        <v>1054</v>
      </c>
      <c r="K12" s="252"/>
      <c r="L12" s="255"/>
    </row>
    <row r="13" spans="1:12" ht="42" customHeight="1">
      <c r="A13" s="184" t="s">
        <v>1072</v>
      </c>
      <c r="B13" s="184">
        <v>99203049005</v>
      </c>
      <c r="C13" s="184">
        <v>3</v>
      </c>
      <c r="D13" s="184" t="s">
        <v>1078</v>
      </c>
      <c r="E13" s="184">
        <v>6547290</v>
      </c>
      <c r="F13" s="184">
        <v>5</v>
      </c>
      <c r="G13" s="184" t="s">
        <v>1077</v>
      </c>
      <c r="H13" s="184" t="s">
        <v>1077</v>
      </c>
      <c r="I13" s="184" t="s">
        <v>1112</v>
      </c>
      <c r="J13" s="184" t="s">
        <v>1054</v>
      </c>
      <c r="K13" s="252"/>
      <c r="L13" s="255"/>
    </row>
    <row r="14" spans="1:12" ht="45.75" customHeight="1">
      <c r="A14" s="184" t="s">
        <v>1073</v>
      </c>
      <c r="B14" s="184">
        <v>99203049002</v>
      </c>
      <c r="C14" s="184">
        <v>4</v>
      </c>
      <c r="D14" s="184" t="s">
        <v>711</v>
      </c>
      <c r="E14" s="184">
        <v>7721076</v>
      </c>
      <c r="F14" s="184">
        <v>5</v>
      </c>
      <c r="G14" s="184" t="s">
        <v>1077</v>
      </c>
      <c r="H14" s="184" t="s">
        <v>1077</v>
      </c>
      <c r="I14" s="184" t="s">
        <v>1112</v>
      </c>
      <c r="J14" s="184" t="s">
        <v>1054</v>
      </c>
      <c r="K14" s="252"/>
      <c r="L14" s="255"/>
    </row>
    <row r="15" spans="1:13" ht="41.25" customHeight="1">
      <c r="A15" s="184" t="s">
        <v>1074</v>
      </c>
      <c r="B15" s="184">
        <v>99203049003</v>
      </c>
      <c r="C15" s="184">
        <v>5</v>
      </c>
      <c r="D15" s="184" t="s">
        <v>713</v>
      </c>
      <c r="E15" s="184">
        <v>7301302</v>
      </c>
      <c r="F15" s="184">
        <v>5</v>
      </c>
      <c r="G15" s="184" t="s">
        <v>1077</v>
      </c>
      <c r="H15" s="184" t="s">
        <v>1077</v>
      </c>
      <c r="I15" s="184" t="s">
        <v>714</v>
      </c>
      <c r="J15" s="184" t="s">
        <v>82</v>
      </c>
      <c r="K15" s="276"/>
      <c r="L15" s="247"/>
      <c r="M15" s="247"/>
    </row>
    <row r="16" spans="1:13" ht="42.75" customHeight="1">
      <c r="A16" s="184" t="s">
        <v>1075</v>
      </c>
      <c r="B16" s="184">
        <v>20304080802</v>
      </c>
      <c r="C16" s="184">
        <v>6</v>
      </c>
      <c r="D16" s="184" t="s">
        <v>1076</v>
      </c>
      <c r="E16" s="184">
        <v>6606865</v>
      </c>
      <c r="F16" s="184">
        <v>5</v>
      </c>
      <c r="G16" s="184" t="s">
        <v>7</v>
      </c>
      <c r="H16" s="184" t="s">
        <v>7</v>
      </c>
      <c r="I16" s="184" t="s">
        <v>132</v>
      </c>
      <c r="J16" s="184" t="s">
        <v>467</v>
      </c>
      <c r="K16" s="276"/>
      <c r="L16" s="247"/>
      <c r="M16" s="247"/>
    </row>
    <row r="17" spans="1:13" ht="12.75">
      <c r="A17" s="5"/>
      <c r="B17" s="5"/>
      <c r="C17" s="274"/>
      <c r="D17" s="274"/>
      <c r="E17" s="274"/>
      <c r="F17" s="274"/>
      <c r="G17" s="274"/>
      <c r="H17" s="274"/>
      <c r="I17" s="274"/>
      <c r="J17" s="274"/>
      <c r="K17" s="247"/>
      <c r="L17" s="247"/>
      <c r="M17" s="247"/>
    </row>
    <row r="18" spans="1:13" ht="12.75">
      <c r="A18" s="5"/>
      <c r="B18" s="5"/>
      <c r="C18" s="274"/>
      <c r="D18" s="274"/>
      <c r="E18" s="274"/>
      <c r="F18" s="274"/>
      <c r="G18" s="274"/>
      <c r="H18" s="274"/>
      <c r="I18" s="274"/>
      <c r="J18" s="274"/>
      <c r="K18" s="247"/>
      <c r="L18" s="247"/>
      <c r="M18" s="247"/>
    </row>
    <row r="19" spans="1:13" ht="12.75">
      <c r="A19" s="5"/>
      <c r="B19" s="5"/>
      <c r="C19" s="274"/>
      <c r="D19" s="274"/>
      <c r="E19" s="274"/>
      <c r="F19" s="274"/>
      <c r="G19" s="274"/>
      <c r="H19" s="274"/>
      <c r="I19" s="274"/>
      <c r="J19" s="274"/>
      <c r="K19" s="247"/>
      <c r="L19" s="247"/>
      <c r="M19" s="247"/>
    </row>
    <row r="20" spans="1:13" ht="12.75">
      <c r="A20" s="5"/>
      <c r="B20" s="5"/>
      <c r="C20" s="274"/>
      <c r="D20" s="274"/>
      <c r="E20" s="274"/>
      <c r="F20" s="274"/>
      <c r="G20" s="274"/>
      <c r="H20" s="274"/>
      <c r="I20" s="274"/>
      <c r="J20" s="274"/>
      <c r="K20" s="247"/>
      <c r="L20" s="247"/>
      <c r="M20" s="247"/>
    </row>
    <row r="21" spans="1:13" ht="12.75">
      <c r="A21" s="5"/>
      <c r="B21" s="5"/>
      <c r="C21" s="274"/>
      <c r="D21" s="274"/>
      <c r="E21" s="274"/>
      <c r="F21" s="274"/>
      <c r="G21" s="274"/>
      <c r="H21" s="274"/>
      <c r="I21" s="274"/>
      <c r="J21" s="274"/>
      <c r="K21" s="247"/>
      <c r="L21" s="247"/>
      <c r="M21" s="247"/>
    </row>
    <row r="22" spans="1:13" ht="12.75">
      <c r="A22" s="5"/>
      <c r="B22" s="5"/>
      <c r="C22" s="274"/>
      <c r="D22" s="274"/>
      <c r="E22" s="274"/>
      <c r="F22" s="274"/>
      <c r="G22" s="274"/>
      <c r="H22" s="274"/>
      <c r="I22" s="274"/>
      <c r="J22" s="274"/>
      <c r="K22" s="247"/>
      <c r="L22" s="247"/>
      <c r="M22" s="247"/>
    </row>
    <row r="23" spans="1:13" ht="12.75">
      <c r="A23" s="5"/>
      <c r="B23" s="5"/>
      <c r="C23" s="274"/>
      <c r="D23" s="274"/>
      <c r="E23" s="274"/>
      <c r="F23" s="274"/>
      <c r="G23" s="274"/>
      <c r="H23" s="274"/>
      <c r="I23" s="274"/>
      <c r="J23" s="274"/>
      <c r="K23" s="247"/>
      <c r="L23" s="247"/>
      <c r="M23" s="247"/>
    </row>
    <row r="24" spans="1:13" ht="12.75">
      <c r="A24" s="5"/>
      <c r="B24" s="5"/>
      <c r="C24" s="274"/>
      <c r="D24" s="274"/>
      <c r="E24" s="274"/>
      <c r="F24" s="274"/>
      <c r="G24" s="274"/>
      <c r="H24" s="274"/>
      <c r="I24" s="274"/>
      <c r="J24" s="274"/>
      <c r="K24" s="247"/>
      <c r="L24" s="247"/>
      <c r="M24" s="247"/>
    </row>
    <row r="27" ht="12.75">
      <c r="L27">
        <v>2</v>
      </c>
    </row>
    <row r="28" spans="3:11" ht="18.75">
      <c r="C28" s="268" t="s">
        <v>555</v>
      </c>
      <c r="D28" s="268"/>
      <c r="E28" s="268"/>
      <c r="F28" s="268"/>
      <c r="G28" s="268"/>
      <c r="H28" s="12"/>
      <c r="I28" s="12"/>
      <c r="J28" s="12"/>
      <c r="K28" s="12"/>
    </row>
    <row r="29" spans="3:9" ht="15.75">
      <c r="C29" s="248"/>
      <c r="D29" s="38"/>
      <c r="E29" s="38"/>
      <c r="F29" s="38"/>
      <c r="G29" s="38"/>
      <c r="H29" s="248"/>
      <c r="I29" s="248"/>
    </row>
    <row r="30" spans="1:11" ht="15.75">
      <c r="A30" s="1" t="s">
        <v>1039</v>
      </c>
      <c r="B30" s="1"/>
      <c r="C30" s="5"/>
      <c r="D30" s="1" t="s">
        <v>437</v>
      </c>
      <c r="E30" s="1"/>
      <c r="F30" s="1"/>
      <c r="G30" s="1" t="s">
        <v>556</v>
      </c>
      <c r="H30" s="5"/>
      <c r="I30" s="5"/>
      <c r="J30" s="51" t="s">
        <v>744</v>
      </c>
      <c r="K30" s="51"/>
    </row>
    <row r="31" spans="1:11" ht="15.75">
      <c r="A31" s="51"/>
      <c r="B31" s="51"/>
      <c r="C31" s="175"/>
      <c r="D31" s="1"/>
      <c r="E31" s="1"/>
      <c r="F31" s="1"/>
      <c r="G31" s="1"/>
      <c r="H31" s="175"/>
      <c r="I31" s="175"/>
      <c r="J31" s="263"/>
      <c r="K31" s="263"/>
    </row>
    <row r="32" spans="1:11" ht="50.25" customHeight="1">
      <c r="A32" s="264" t="s">
        <v>1040</v>
      </c>
      <c r="B32" s="265" t="s">
        <v>1043</v>
      </c>
      <c r="C32" s="641" t="s">
        <v>560</v>
      </c>
      <c r="D32" s="642"/>
      <c r="E32" s="642"/>
      <c r="F32" s="642"/>
      <c r="G32" s="642"/>
      <c r="H32" s="643"/>
      <c r="I32" s="182" t="s">
        <v>743</v>
      </c>
      <c r="J32" s="182" t="s">
        <v>567</v>
      </c>
      <c r="K32" s="183" t="s">
        <v>103</v>
      </c>
    </row>
    <row r="33" spans="1:11" ht="15.75">
      <c r="A33" s="266"/>
      <c r="B33" s="267"/>
      <c r="C33" s="183" t="s">
        <v>561</v>
      </c>
      <c r="D33" s="183" t="s">
        <v>562</v>
      </c>
      <c r="E33" s="183" t="s">
        <v>563</v>
      </c>
      <c r="F33" s="183" t="s">
        <v>564</v>
      </c>
      <c r="G33" s="183" t="s">
        <v>565</v>
      </c>
      <c r="H33" s="183" t="s">
        <v>1085</v>
      </c>
      <c r="I33" s="183"/>
      <c r="J33" s="183"/>
      <c r="K33" s="183"/>
    </row>
    <row r="34" spans="1:11" ht="15.75">
      <c r="A34" s="187">
        <v>1</v>
      </c>
      <c r="B34" s="187">
        <v>2</v>
      </c>
      <c r="C34" s="187">
        <v>3</v>
      </c>
      <c r="D34" s="187">
        <v>4</v>
      </c>
      <c r="E34" s="187">
        <v>5</v>
      </c>
      <c r="F34" s="187">
        <v>6</v>
      </c>
      <c r="G34" s="187">
        <v>7</v>
      </c>
      <c r="H34" s="187">
        <v>8</v>
      </c>
      <c r="I34" s="187">
        <v>9</v>
      </c>
      <c r="J34" s="187">
        <v>10</v>
      </c>
      <c r="K34" s="187">
        <v>11</v>
      </c>
    </row>
    <row r="35" spans="1:11" ht="33" customHeight="1">
      <c r="A35" s="182" t="s">
        <v>742</v>
      </c>
      <c r="B35" s="182" t="s">
        <v>550</v>
      </c>
      <c r="C35" s="183">
        <v>80</v>
      </c>
      <c r="D35" s="183">
        <v>100</v>
      </c>
      <c r="E35" s="183"/>
      <c r="F35" s="183"/>
      <c r="G35" s="183"/>
      <c r="H35" s="183"/>
      <c r="I35" s="183">
        <v>6571617</v>
      </c>
      <c r="J35" s="240">
        <v>6571617</v>
      </c>
      <c r="K35" s="187"/>
    </row>
    <row r="36" spans="1:11" ht="31.5">
      <c r="A36" s="182" t="s">
        <v>736</v>
      </c>
      <c r="B36" s="182" t="s">
        <v>559</v>
      </c>
      <c r="C36" s="183">
        <v>95</v>
      </c>
      <c r="D36" s="183">
        <v>100</v>
      </c>
      <c r="E36" s="183"/>
      <c r="F36" s="183"/>
      <c r="G36" s="183"/>
      <c r="H36" s="183"/>
      <c r="I36" s="183">
        <v>5959836</v>
      </c>
      <c r="J36" s="240">
        <v>5959836</v>
      </c>
      <c r="K36" s="187"/>
    </row>
    <row r="37" spans="1:11" ht="31.5">
      <c r="A37" s="182" t="s">
        <v>737</v>
      </c>
      <c r="B37" s="182" t="s">
        <v>1053</v>
      </c>
      <c r="C37" s="183">
        <v>80</v>
      </c>
      <c r="D37" s="183">
        <v>100</v>
      </c>
      <c r="E37" s="183"/>
      <c r="F37" s="183"/>
      <c r="G37" s="183"/>
      <c r="H37" s="183"/>
      <c r="I37" s="183">
        <v>6571617</v>
      </c>
      <c r="J37" s="240">
        <v>6571617</v>
      </c>
      <c r="K37" s="187"/>
    </row>
    <row r="38" spans="1:11" ht="31.5">
      <c r="A38" s="182" t="s">
        <v>738</v>
      </c>
      <c r="B38" s="182" t="s">
        <v>1108</v>
      </c>
      <c r="C38" s="183">
        <v>95</v>
      </c>
      <c r="D38" s="183">
        <v>100</v>
      </c>
      <c r="E38" s="183"/>
      <c r="F38" s="183"/>
      <c r="G38" s="183"/>
      <c r="H38" s="183"/>
      <c r="I38" s="183">
        <v>6758597</v>
      </c>
      <c r="J38" s="240">
        <v>6758597</v>
      </c>
      <c r="K38" s="187"/>
    </row>
    <row r="39" spans="1:11" ht="38.25">
      <c r="A39" s="182" t="s">
        <v>1294</v>
      </c>
      <c r="B39" s="182" t="s">
        <v>558</v>
      </c>
      <c r="C39" s="183"/>
      <c r="D39" s="183"/>
      <c r="E39" s="183"/>
      <c r="F39" s="183"/>
      <c r="G39" s="183"/>
      <c r="H39" s="183"/>
      <c r="I39" s="183">
        <v>7459190</v>
      </c>
      <c r="J39" s="240">
        <v>4500000</v>
      </c>
      <c r="K39" s="105" t="s">
        <v>1302</v>
      </c>
    </row>
    <row r="40" spans="1:11" ht="63">
      <c r="A40" s="182" t="s">
        <v>1295</v>
      </c>
      <c r="B40" s="182" t="s">
        <v>557</v>
      </c>
      <c r="C40" s="183"/>
      <c r="D40" s="183"/>
      <c r="E40" s="183"/>
      <c r="F40" s="183"/>
      <c r="G40" s="183"/>
      <c r="H40" s="183"/>
      <c r="I40" s="183">
        <v>8928185</v>
      </c>
      <c r="J40" s="240">
        <v>5400000</v>
      </c>
      <c r="K40" s="182" t="s">
        <v>1296</v>
      </c>
    </row>
    <row r="41" spans="1:11" ht="15.75">
      <c r="A41" s="175"/>
      <c r="B41" s="175"/>
      <c r="C41" s="270"/>
      <c r="D41" s="270"/>
      <c r="E41" s="270"/>
      <c r="F41" s="270"/>
      <c r="G41" s="270"/>
      <c r="H41" s="5"/>
      <c r="I41" s="270" t="s">
        <v>745</v>
      </c>
      <c r="J41" s="271">
        <f>SUM(J35:J40)</f>
        <v>35761667</v>
      </c>
      <c r="K41" s="269"/>
    </row>
    <row r="42" spans="1:11" ht="15.75">
      <c r="A42" s="175"/>
      <c r="B42" s="175"/>
      <c r="C42" s="270"/>
      <c r="D42" s="270"/>
      <c r="E42" s="270"/>
      <c r="F42" s="270"/>
      <c r="G42" s="270" t="s">
        <v>746</v>
      </c>
      <c r="H42" s="270"/>
      <c r="I42" s="270"/>
      <c r="J42" s="271">
        <v>11300000</v>
      </c>
      <c r="K42" s="269"/>
    </row>
    <row r="43" spans="1:11" ht="15.75">
      <c r="A43" s="175"/>
      <c r="B43" s="175"/>
      <c r="C43" s="270"/>
      <c r="D43" s="270"/>
      <c r="E43" s="270"/>
      <c r="F43" s="270" t="s">
        <v>747</v>
      </c>
      <c r="G43" s="270"/>
      <c r="H43" s="270"/>
      <c r="I43" s="270" t="s">
        <v>748</v>
      </c>
      <c r="J43" s="271">
        <v>24461667</v>
      </c>
      <c r="K43" s="269"/>
    </row>
    <row r="44" spans="1:11" s="5" customFormat="1" ht="15.75">
      <c r="A44" s="1" t="s">
        <v>749</v>
      </c>
      <c r="B44" s="1"/>
      <c r="C44" s="270"/>
      <c r="D44" s="270"/>
      <c r="E44" s="270"/>
      <c r="F44" s="270"/>
      <c r="G44" s="270"/>
      <c r="H44" s="270"/>
      <c r="I44" s="270"/>
      <c r="J44" s="270"/>
      <c r="K44" s="269"/>
    </row>
    <row r="45" spans="1:11" s="5" customFormat="1" ht="15.75">
      <c r="A45" s="1"/>
      <c r="B45" s="1"/>
      <c r="C45" s="270"/>
      <c r="D45" s="270"/>
      <c r="E45" s="270"/>
      <c r="F45" s="270"/>
      <c r="G45" s="270"/>
      <c r="H45" s="270"/>
      <c r="I45" s="270"/>
      <c r="J45" s="270"/>
      <c r="K45" s="269"/>
    </row>
    <row r="46" spans="1:11" s="5" customFormat="1" ht="15.75">
      <c r="A46" s="1"/>
      <c r="B46" s="1"/>
      <c r="C46" s="270"/>
      <c r="D46" s="270"/>
      <c r="E46" s="270"/>
      <c r="F46" s="270"/>
      <c r="G46" s="270"/>
      <c r="H46" s="270"/>
      <c r="I46" s="270"/>
      <c r="J46" s="270"/>
      <c r="K46" s="269"/>
    </row>
    <row r="47" spans="1:11" s="5" customFormat="1" ht="15.75">
      <c r="A47" s="1"/>
      <c r="B47" s="1"/>
      <c r="C47" s="270"/>
      <c r="D47" s="270"/>
      <c r="E47" s="270"/>
      <c r="F47" s="270"/>
      <c r="G47" s="270"/>
      <c r="H47" s="270"/>
      <c r="I47" s="270"/>
      <c r="J47" s="270"/>
      <c r="K47" s="269"/>
    </row>
    <row r="48" spans="1:11" s="5" customFormat="1" ht="15.75">
      <c r="A48" s="1"/>
      <c r="C48" s="270"/>
      <c r="D48" s="270"/>
      <c r="E48" s="1" t="s">
        <v>490</v>
      </c>
      <c r="F48" s="270"/>
      <c r="G48" s="270"/>
      <c r="H48" s="270"/>
      <c r="I48" s="270"/>
      <c r="J48" s="270"/>
      <c r="K48" s="269"/>
    </row>
    <row r="49" spans="1:11" s="5" customFormat="1" ht="15.75">
      <c r="A49" s="1"/>
      <c r="C49" s="1"/>
      <c r="D49" s="1"/>
      <c r="E49" s="1" t="s">
        <v>205</v>
      </c>
      <c r="F49" s="1"/>
      <c r="G49" s="1"/>
      <c r="H49" s="1"/>
      <c r="I49" s="1"/>
      <c r="J49" s="1"/>
      <c r="K49" s="1"/>
    </row>
    <row r="50" spans="1:11" s="5" customFormat="1" ht="15.75">
      <c r="A50" s="1"/>
      <c r="B50" s="1"/>
      <c r="C50" s="1"/>
      <c r="D50" s="1"/>
      <c r="E50" s="1" t="s">
        <v>750</v>
      </c>
      <c r="F50" s="1"/>
      <c r="G50" s="1"/>
      <c r="H50" s="1"/>
      <c r="I50" s="1"/>
      <c r="J50" s="1"/>
      <c r="K50" s="1"/>
    </row>
    <row r="51" spans="1:11" s="5" customFormat="1" ht="15.75">
      <c r="A51" s="1" t="s">
        <v>374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5" customFormat="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5" customFormat="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5" customFormat="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5" customFormat="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5" customFormat="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5" customFormat="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3:12" ht="18.75">
      <c r="C58" s="268" t="s">
        <v>555</v>
      </c>
      <c r="D58" s="268"/>
      <c r="E58" s="268"/>
      <c r="F58" s="268"/>
      <c r="G58" s="268"/>
      <c r="H58" s="12"/>
      <c r="I58" s="12"/>
      <c r="J58" s="12"/>
      <c r="K58" s="12"/>
      <c r="L58">
        <v>3</v>
      </c>
    </row>
    <row r="59" spans="1:11" ht="15.75">
      <c r="A59" s="175" t="s">
        <v>1039</v>
      </c>
      <c r="B59" s="1"/>
      <c r="C59" s="51"/>
      <c r="D59" s="175" t="s">
        <v>437</v>
      </c>
      <c r="E59" s="175"/>
      <c r="F59" s="1"/>
      <c r="G59" s="1" t="s">
        <v>556</v>
      </c>
      <c r="H59" s="51"/>
      <c r="I59" s="51"/>
      <c r="J59" s="51" t="s">
        <v>286</v>
      </c>
      <c r="K59" s="51"/>
    </row>
    <row r="60" spans="1:11" ht="47.25" customHeight="1">
      <c r="A60" s="264" t="s">
        <v>1040</v>
      </c>
      <c r="B60" s="265" t="s">
        <v>1043</v>
      </c>
      <c r="C60" s="641" t="s">
        <v>560</v>
      </c>
      <c r="D60" s="642"/>
      <c r="E60" s="642"/>
      <c r="F60" s="642"/>
      <c r="G60" s="642"/>
      <c r="H60" s="643"/>
      <c r="I60" s="182" t="s">
        <v>566</v>
      </c>
      <c r="J60" s="182" t="s">
        <v>567</v>
      </c>
      <c r="K60" s="183" t="s">
        <v>103</v>
      </c>
    </row>
    <row r="61" spans="1:11" ht="15.75">
      <c r="A61" s="266"/>
      <c r="B61" s="267"/>
      <c r="C61" s="183" t="s">
        <v>561</v>
      </c>
      <c r="D61" s="183" t="s">
        <v>562</v>
      </c>
      <c r="E61" s="183" t="s">
        <v>563</v>
      </c>
      <c r="F61" s="183" t="s">
        <v>564</v>
      </c>
      <c r="G61" s="183" t="s">
        <v>565</v>
      </c>
      <c r="H61" s="183" t="s">
        <v>1085</v>
      </c>
      <c r="I61" s="183"/>
      <c r="J61" s="183"/>
      <c r="K61" s="183"/>
    </row>
    <row r="62" spans="1:11" ht="15.75">
      <c r="A62" s="187">
        <v>1</v>
      </c>
      <c r="B62" s="187">
        <v>2</v>
      </c>
      <c r="C62" s="187">
        <v>3</v>
      </c>
      <c r="D62" s="187">
        <v>4</v>
      </c>
      <c r="E62" s="187">
        <v>5</v>
      </c>
      <c r="F62" s="187">
        <v>6</v>
      </c>
      <c r="G62" s="187">
        <v>7</v>
      </c>
      <c r="H62" s="187">
        <v>8</v>
      </c>
      <c r="I62" s="187">
        <v>9</v>
      </c>
      <c r="J62" s="187">
        <v>10</v>
      </c>
      <c r="K62" s="187">
        <v>11</v>
      </c>
    </row>
    <row r="63" spans="1:11" ht="32.25" customHeight="1">
      <c r="A63" s="150" t="s">
        <v>752</v>
      </c>
      <c r="B63" s="150" t="s">
        <v>680</v>
      </c>
      <c r="C63" s="152">
        <v>85</v>
      </c>
      <c r="D63" s="152">
        <v>90</v>
      </c>
      <c r="E63" s="152">
        <v>95</v>
      </c>
      <c r="F63" s="152">
        <v>100</v>
      </c>
      <c r="G63" s="152"/>
      <c r="H63" s="152"/>
      <c r="I63" s="202">
        <v>6122926</v>
      </c>
      <c r="J63" s="202">
        <v>6122926</v>
      </c>
      <c r="K63" s="199"/>
    </row>
    <row r="64" spans="1:11" ht="30" customHeight="1">
      <c r="A64" s="150" t="s">
        <v>751</v>
      </c>
      <c r="B64" s="150" t="s">
        <v>1109</v>
      </c>
      <c r="C64" s="152">
        <v>95</v>
      </c>
      <c r="D64" s="152">
        <v>100</v>
      </c>
      <c r="E64" s="152"/>
      <c r="F64" s="152"/>
      <c r="G64" s="152"/>
      <c r="H64" s="152"/>
      <c r="I64" s="202">
        <v>6009077</v>
      </c>
      <c r="J64" s="202">
        <v>6009077</v>
      </c>
      <c r="K64" s="199"/>
    </row>
    <row r="65" spans="1:11" ht="30">
      <c r="A65" s="150" t="s">
        <v>753</v>
      </c>
      <c r="B65" s="150" t="s">
        <v>1110</v>
      </c>
      <c r="C65" s="152">
        <v>95</v>
      </c>
      <c r="D65" s="152">
        <v>100</v>
      </c>
      <c r="E65" s="152"/>
      <c r="F65" s="152"/>
      <c r="G65" s="152"/>
      <c r="H65" s="152"/>
      <c r="I65" s="202">
        <v>5892561</v>
      </c>
      <c r="J65" s="202">
        <v>5892561</v>
      </c>
      <c r="K65" s="199"/>
    </row>
    <row r="66" spans="1:11" ht="30">
      <c r="A66" s="150" t="s">
        <v>754</v>
      </c>
      <c r="B66" s="150" t="s">
        <v>1111</v>
      </c>
      <c r="C66" s="152">
        <v>95</v>
      </c>
      <c r="D66" s="152">
        <v>100</v>
      </c>
      <c r="E66" s="152"/>
      <c r="F66" s="152"/>
      <c r="G66" s="152"/>
      <c r="H66" s="152"/>
      <c r="I66" s="202">
        <v>6948968</v>
      </c>
      <c r="J66" s="202">
        <v>6948968</v>
      </c>
      <c r="K66" s="199"/>
    </row>
    <row r="67" spans="1:11" ht="30">
      <c r="A67" s="150" t="s">
        <v>755</v>
      </c>
      <c r="B67" s="150" t="s">
        <v>713</v>
      </c>
      <c r="C67" s="152">
        <v>40</v>
      </c>
      <c r="D67" s="152">
        <v>60</v>
      </c>
      <c r="E67" s="152">
        <v>80</v>
      </c>
      <c r="F67" s="152">
        <v>90</v>
      </c>
      <c r="G67" s="152">
        <v>100</v>
      </c>
      <c r="H67" s="152"/>
      <c r="I67" s="202">
        <v>6936234</v>
      </c>
      <c r="J67" s="202">
        <v>6936234</v>
      </c>
      <c r="K67" s="199"/>
    </row>
    <row r="68" spans="1:11" ht="30">
      <c r="A68" s="150" t="s">
        <v>756</v>
      </c>
      <c r="B68" s="150" t="s">
        <v>1076</v>
      </c>
      <c r="C68" s="152">
        <v>40</v>
      </c>
      <c r="D68" s="152">
        <v>60</v>
      </c>
      <c r="E68" s="152">
        <v>80</v>
      </c>
      <c r="F68" s="152">
        <v>100</v>
      </c>
      <c r="G68" s="152"/>
      <c r="H68" s="152"/>
      <c r="I68" s="202">
        <v>6276521</v>
      </c>
      <c r="J68" s="202">
        <v>6276521</v>
      </c>
      <c r="K68" s="199"/>
    </row>
    <row r="69" spans="1:11" ht="47.25">
      <c r="A69" s="150" t="s">
        <v>278</v>
      </c>
      <c r="B69" s="277" t="s">
        <v>270</v>
      </c>
      <c r="C69" s="152"/>
      <c r="D69" s="152"/>
      <c r="E69" s="152"/>
      <c r="F69" s="152"/>
      <c r="G69" s="152"/>
      <c r="H69" s="152"/>
      <c r="I69" s="202">
        <v>8272526</v>
      </c>
      <c r="J69" s="202">
        <v>5000000</v>
      </c>
      <c r="K69" s="182" t="s">
        <v>1297</v>
      </c>
    </row>
    <row r="70" spans="1:11" ht="30">
      <c r="A70" s="150" t="s">
        <v>279</v>
      </c>
      <c r="B70" s="150" t="s">
        <v>271</v>
      </c>
      <c r="C70" s="152"/>
      <c r="D70" s="152"/>
      <c r="E70" s="152"/>
      <c r="F70" s="152"/>
      <c r="G70" s="152"/>
      <c r="H70" s="152"/>
      <c r="I70" s="202">
        <v>7581871</v>
      </c>
      <c r="J70" s="202">
        <v>4600000</v>
      </c>
      <c r="K70" s="280" t="s">
        <v>1298</v>
      </c>
    </row>
    <row r="71" spans="1:11" ht="47.25">
      <c r="A71" s="150" t="s">
        <v>280</v>
      </c>
      <c r="B71" s="150" t="s">
        <v>272</v>
      </c>
      <c r="C71" s="152"/>
      <c r="D71" s="152"/>
      <c r="E71" s="152"/>
      <c r="F71" s="152"/>
      <c r="G71" s="152"/>
      <c r="H71" s="152"/>
      <c r="I71" s="202">
        <v>6900591</v>
      </c>
      <c r="J71" s="202">
        <v>4200000</v>
      </c>
      <c r="K71" s="182" t="s">
        <v>1299</v>
      </c>
    </row>
    <row r="72" spans="1:11" ht="47.25" customHeight="1">
      <c r="A72" s="150" t="s">
        <v>281</v>
      </c>
      <c r="B72" s="150" t="s">
        <v>273</v>
      </c>
      <c r="C72" s="152"/>
      <c r="D72" s="152"/>
      <c r="E72" s="152"/>
      <c r="F72" s="152"/>
      <c r="G72" s="152"/>
      <c r="H72" s="152"/>
      <c r="I72" s="202">
        <v>7523440</v>
      </c>
      <c r="J72" s="202">
        <v>4600000</v>
      </c>
      <c r="K72" s="182" t="s">
        <v>1297</v>
      </c>
    </row>
    <row r="73" spans="1:11" ht="47.25">
      <c r="A73" s="150" t="s">
        <v>282</v>
      </c>
      <c r="B73" s="150" t="s">
        <v>274</v>
      </c>
      <c r="C73" s="152"/>
      <c r="D73" s="152"/>
      <c r="E73" s="152"/>
      <c r="F73" s="152"/>
      <c r="G73" s="152"/>
      <c r="H73" s="152"/>
      <c r="I73" s="202">
        <v>7741754</v>
      </c>
      <c r="J73" s="202">
        <v>4700000</v>
      </c>
      <c r="K73" s="182" t="s">
        <v>1300</v>
      </c>
    </row>
    <row r="74" spans="1:11" ht="30">
      <c r="A74" s="150" t="s">
        <v>283</v>
      </c>
      <c r="B74" s="150" t="s">
        <v>275</v>
      </c>
      <c r="C74" s="152"/>
      <c r="D74" s="152"/>
      <c r="E74" s="152"/>
      <c r="F74" s="152"/>
      <c r="G74" s="152"/>
      <c r="H74" s="152"/>
      <c r="I74" s="202">
        <v>7683610</v>
      </c>
      <c r="J74" s="202">
        <v>4600000</v>
      </c>
      <c r="K74" s="172" t="s">
        <v>1298</v>
      </c>
    </row>
    <row r="76" spans="1:11" ht="15.75">
      <c r="A76" s="281"/>
      <c r="B76" s="281"/>
      <c r="C76" s="282"/>
      <c r="D76" s="282"/>
      <c r="E76" s="282"/>
      <c r="F76" s="282"/>
      <c r="G76" s="282"/>
      <c r="H76" s="282"/>
      <c r="I76" s="283"/>
      <c r="J76" s="283"/>
      <c r="K76" s="284"/>
    </row>
    <row r="77" spans="1:11" ht="15.75">
      <c r="A77" s="157"/>
      <c r="B77" s="157"/>
      <c r="C77" s="155"/>
      <c r="D77" s="155"/>
      <c r="E77" s="155"/>
      <c r="F77" s="155"/>
      <c r="G77" s="155"/>
      <c r="H77" s="155"/>
      <c r="I77" s="262"/>
      <c r="J77" s="262"/>
      <c r="K77" s="180"/>
    </row>
    <row r="78" spans="1:11" ht="15.75">
      <c r="A78" s="157"/>
      <c r="B78" s="157"/>
      <c r="C78" s="155"/>
      <c r="D78" s="155"/>
      <c r="E78" s="155"/>
      <c r="F78" s="155"/>
      <c r="G78" s="155"/>
      <c r="H78" s="155"/>
      <c r="I78" s="262"/>
      <c r="J78" s="262"/>
      <c r="K78" s="180"/>
    </row>
    <row r="79" spans="1:11" ht="15.75">
      <c r="A79" s="157"/>
      <c r="B79" s="157"/>
      <c r="C79" s="155"/>
      <c r="D79" s="155"/>
      <c r="E79" s="155"/>
      <c r="F79" s="155"/>
      <c r="G79" s="155"/>
      <c r="H79" s="155"/>
      <c r="I79" s="262"/>
      <c r="J79" s="262"/>
      <c r="K79" s="180"/>
    </row>
    <row r="80" spans="1:11" ht="15.75">
      <c r="A80" s="157"/>
      <c r="B80" s="157"/>
      <c r="C80" s="155"/>
      <c r="D80" s="155"/>
      <c r="E80" s="155"/>
      <c r="F80" s="155"/>
      <c r="G80" s="155"/>
      <c r="H80" s="155"/>
      <c r="I80" s="262"/>
      <c r="J80" s="262"/>
      <c r="K80" s="180"/>
    </row>
    <row r="81" spans="1:11" ht="15.75">
      <c r="A81" s="157"/>
      <c r="B81" s="157"/>
      <c r="C81" s="155"/>
      <c r="D81" s="155"/>
      <c r="E81" s="155"/>
      <c r="F81" s="155"/>
      <c r="G81" s="155"/>
      <c r="H81" s="155"/>
      <c r="I81" s="262"/>
      <c r="J81" s="262"/>
      <c r="K81" s="180"/>
    </row>
    <row r="82" spans="1:12" ht="63">
      <c r="A82" s="264" t="s">
        <v>1040</v>
      </c>
      <c r="B82" s="265" t="s">
        <v>1043</v>
      </c>
      <c r="C82" s="641" t="s">
        <v>560</v>
      </c>
      <c r="D82" s="642"/>
      <c r="E82" s="642"/>
      <c r="F82" s="642"/>
      <c r="G82" s="642"/>
      <c r="H82" s="643"/>
      <c r="I82" s="182" t="s">
        <v>566</v>
      </c>
      <c r="J82" s="182" t="s">
        <v>567</v>
      </c>
      <c r="K82" s="183" t="s">
        <v>103</v>
      </c>
      <c r="L82">
        <v>4</v>
      </c>
    </row>
    <row r="83" spans="1:11" ht="15.75">
      <c r="A83" s="266"/>
      <c r="B83" s="267"/>
      <c r="C83" s="183" t="s">
        <v>561</v>
      </c>
      <c r="D83" s="183" t="s">
        <v>562</v>
      </c>
      <c r="E83" s="183" t="s">
        <v>563</v>
      </c>
      <c r="F83" s="183" t="s">
        <v>564</v>
      </c>
      <c r="G83" s="183" t="s">
        <v>565</v>
      </c>
      <c r="H83" s="183" t="s">
        <v>1085</v>
      </c>
      <c r="I83" s="183"/>
      <c r="J83" s="183"/>
      <c r="K83" s="183"/>
    </row>
    <row r="84" spans="1:11" ht="15.75">
      <c r="A84" s="187">
        <v>1</v>
      </c>
      <c r="B84" s="187">
        <v>2</v>
      </c>
      <c r="C84" s="187">
        <v>3</v>
      </c>
      <c r="D84" s="187">
        <v>4</v>
      </c>
      <c r="E84" s="187">
        <v>5</v>
      </c>
      <c r="F84" s="187">
        <v>6</v>
      </c>
      <c r="G84" s="187">
        <v>7</v>
      </c>
      <c r="H84" s="187">
        <v>8</v>
      </c>
      <c r="I84" s="187">
        <v>9</v>
      </c>
      <c r="J84" s="187">
        <v>10</v>
      </c>
      <c r="K84" s="187">
        <v>11</v>
      </c>
    </row>
    <row r="85" spans="1:11" ht="63">
      <c r="A85" s="151" t="s">
        <v>284</v>
      </c>
      <c r="B85" s="150" t="s">
        <v>276</v>
      </c>
      <c r="C85" s="152"/>
      <c r="D85" s="152"/>
      <c r="E85" s="152"/>
      <c r="F85" s="152"/>
      <c r="G85" s="152"/>
      <c r="H85" s="152"/>
      <c r="I85" s="202">
        <v>7074744</v>
      </c>
      <c r="J85" s="202">
        <v>4300000</v>
      </c>
      <c r="K85" s="182" t="s">
        <v>1296</v>
      </c>
    </row>
    <row r="86" spans="1:11" ht="30.75" customHeight="1">
      <c r="A86" s="150" t="s">
        <v>285</v>
      </c>
      <c r="B86" s="150" t="s">
        <v>277</v>
      </c>
      <c r="C86" s="152"/>
      <c r="D86" s="152"/>
      <c r="E86" s="152"/>
      <c r="F86" s="152"/>
      <c r="G86" s="152"/>
      <c r="H86" s="152"/>
      <c r="I86" s="202">
        <v>8803244</v>
      </c>
      <c r="J86" s="202">
        <v>5300000</v>
      </c>
      <c r="K86" s="182" t="s">
        <v>1301</v>
      </c>
    </row>
    <row r="87" spans="1:11" ht="15">
      <c r="A87" s="157"/>
      <c r="B87" s="157"/>
      <c r="C87" s="155"/>
      <c r="D87" s="155"/>
      <c r="E87" s="155"/>
      <c r="F87" s="155"/>
      <c r="G87" s="155"/>
      <c r="H87" s="155"/>
      <c r="I87" s="278" t="s">
        <v>745</v>
      </c>
      <c r="J87" s="262">
        <f>SUM(J63:J86)</f>
        <v>75486297</v>
      </c>
      <c r="K87" s="99"/>
    </row>
    <row r="88" spans="1:11" ht="15">
      <c r="A88" s="99"/>
      <c r="B88" s="99"/>
      <c r="C88" s="278"/>
      <c r="D88" s="278"/>
      <c r="E88" s="278"/>
      <c r="F88" s="278"/>
      <c r="G88" s="278" t="s">
        <v>746</v>
      </c>
      <c r="H88" s="278"/>
      <c r="I88" s="278"/>
      <c r="J88" s="279">
        <v>15804000</v>
      </c>
      <c r="K88" s="99"/>
    </row>
    <row r="89" spans="1:11" ht="15">
      <c r="A89" s="99"/>
      <c r="B89" s="99"/>
      <c r="C89" s="278"/>
      <c r="D89" s="278"/>
      <c r="E89" s="278"/>
      <c r="F89" s="278" t="s">
        <v>747</v>
      </c>
      <c r="G89" s="278"/>
      <c r="H89" s="278"/>
      <c r="I89" s="278" t="s">
        <v>748</v>
      </c>
      <c r="J89" s="279">
        <v>59682287</v>
      </c>
      <c r="K89" s="99"/>
    </row>
    <row r="90" spans="1:11" ht="15">
      <c r="A90" s="11" t="s">
        <v>375</v>
      </c>
      <c r="B90" s="11"/>
      <c r="C90" s="278"/>
      <c r="D90" s="278"/>
      <c r="E90" s="278"/>
      <c r="F90" s="278"/>
      <c r="G90" s="278"/>
      <c r="H90" s="278"/>
      <c r="I90" s="278"/>
      <c r="J90" s="278"/>
      <c r="K90" s="99"/>
    </row>
    <row r="91" spans="1:11" ht="15">
      <c r="A91" s="11"/>
      <c r="B91" s="11"/>
      <c r="C91" s="278"/>
      <c r="D91" s="278"/>
      <c r="E91" s="278"/>
      <c r="F91" s="278"/>
      <c r="G91" s="278"/>
      <c r="H91" s="278"/>
      <c r="I91" s="278"/>
      <c r="J91" s="278"/>
      <c r="K91" s="99"/>
    </row>
    <row r="92" spans="1:11" ht="15">
      <c r="A92" s="11"/>
      <c r="B92" s="11"/>
      <c r="C92" s="278"/>
      <c r="D92" s="278"/>
      <c r="E92" s="278"/>
      <c r="F92" s="278"/>
      <c r="G92" s="278"/>
      <c r="H92" s="278"/>
      <c r="I92" s="278"/>
      <c r="J92" s="278"/>
      <c r="K92" s="99"/>
    </row>
    <row r="93" spans="1:11" ht="15">
      <c r="A93" s="157"/>
      <c r="B93" s="157"/>
      <c r="C93" s="155"/>
      <c r="D93" s="155"/>
      <c r="E93" s="155"/>
      <c r="F93" s="155"/>
      <c r="G93" s="155"/>
      <c r="H93" s="155"/>
      <c r="I93" s="155"/>
      <c r="J93" s="155"/>
      <c r="K93" s="99"/>
    </row>
    <row r="94" spans="1:11" ht="15">
      <c r="A94" s="99"/>
      <c r="B94" s="99"/>
      <c r="C94" s="99"/>
      <c r="D94" s="99"/>
      <c r="E94" s="11" t="s">
        <v>287</v>
      </c>
      <c r="F94" s="278"/>
      <c r="G94" s="99"/>
      <c r="J94" s="99"/>
      <c r="K94" s="99"/>
    </row>
    <row r="95" spans="1:11" ht="15">
      <c r="A95" s="99"/>
      <c r="B95" s="99"/>
      <c r="C95" s="99"/>
      <c r="D95" s="99"/>
      <c r="E95" s="11" t="s">
        <v>1201</v>
      </c>
      <c r="F95" s="11"/>
      <c r="G95" s="99"/>
      <c r="J95" s="99"/>
      <c r="K95" s="99"/>
    </row>
    <row r="96" spans="1:11" ht="15">
      <c r="A96" s="99" t="s">
        <v>374</v>
      </c>
      <c r="B96" s="99"/>
      <c r="C96" s="99"/>
      <c r="D96" s="99"/>
      <c r="E96" s="99"/>
      <c r="F96" s="99"/>
      <c r="G96" s="11"/>
      <c r="H96" s="11"/>
      <c r="I96" s="99"/>
      <c r="J96" s="99"/>
      <c r="K96" s="99"/>
    </row>
  </sheetData>
  <mergeCells count="3">
    <mergeCell ref="C32:H32"/>
    <mergeCell ref="C60:H60"/>
    <mergeCell ref="C82:H82"/>
  </mergeCells>
  <printOptions/>
  <pageMargins left="0.5" right="0.5" top="0.2" bottom="0.2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T106"/>
  <sheetViews>
    <sheetView workbookViewId="0" topLeftCell="A1">
      <selection activeCell="A48" sqref="A48"/>
    </sheetView>
  </sheetViews>
  <sheetFormatPr defaultColWidth="9.140625" defaultRowHeight="12.75"/>
  <cols>
    <col min="1" max="1" width="22.140625" style="0" customWidth="1"/>
    <col min="2" max="2" width="1.1484375" style="0" hidden="1" customWidth="1"/>
    <col min="3" max="3" width="17.28125" style="0" customWidth="1"/>
    <col min="4" max="4" width="14.421875" style="0" customWidth="1"/>
    <col min="5" max="5" width="10.140625" style="0" customWidth="1"/>
    <col min="6" max="6" width="22.421875" style="0" customWidth="1"/>
    <col min="7" max="7" width="17.421875" style="0" customWidth="1"/>
    <col min="8" max="8" width="11.140625" style="0" customWidth="1"/>
    <col min="9" max="9" width="20.140625" style="0" customWidth="1"/>
    <col min="10" max="10" width="15.421875" style="0" customWidth="1"/>
    <col min="11" max="11" width="17.140625" style="0" customWidth="1"/>
    <col min="12" max="12" width="17.57421875" style="0" customWidth="1"/>
    <col min="13" max="13" width="16.00390625" style="0" customWidth="1"/>
    <col min="14" max="14" width="8.28125" style="0" customWidth="1"/>
    <col min="15" max="15" width="7.8515625" style="0" customWidth="1"/>
    <col min="16" max="16" width="6.421875" style="0" customWidth="1"/>
    <col min="17" max="17" width="13.57421875" style="0" customWidth="1"/>
    <col min="18" max="18" width="7.28125" style="0" customWidth="1"/>
    <col min="19" max="19" width="9.00390625" style="0" customWidth="1"/>
    <col min="25" max="25" width="13.421875" style="0" customWidth="1"/>
    <col min="31" max="31" width="12.57421875" style="0" customWidth="1"/>
  </cols>
  <sheetData>
    <row r="3" spans="1:19" ht="12.75">
      <c r="A3" s="69"/>
      <c r="B3" s="69"/>
      <c r="C3" s="69"/>
      <c r="D3" s="69"/>
      <c r="E3" s="69"/>
      <c r="F3" s="69"/>
      <c r="G3" s="69" t="s">
        <v>902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9"/>
      <c r="B4" s="69"/>
      <c r="C4" s="69"/>
      <c r="D4" s="69"/>
      <c r="E4" s="69" t="s">
        <v>369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2.75">
      <c r="A5" s="69"/>
      <c r="B5" s="69"/>
      <c r="C5" s="69"/>
      <c r="D5" s="69"/>
      <c r="E5" s="69"/>
      <c r="F5" s="69"/>
      <c r="G5" s="69" t="s">
        <v>647</v>
      </c>
      <c r="H5" s="69"/>
      <c r="I5" s="69"/>
      <c r="J5" s="69"/>
      <c r="K5" s="69"/>
      <c r="L5" s="69"/>
      <c r="M5" s="69"/>
      <c r="N5" s="69"/>
      <c r="O5" s="69"/>
      <c r="P5" s="69" t="s">
        <v>890</v>
      </c>
      <c r="Q5" s="69"/>
      <c r="R5" s="69"/>
      <c r="S5" s="69"/>
    </row>
    <row r="6" spans="1:19" ht="12.75">
      <c r="A6" s="69" t="s">
        <v>436</v>
      </c>
      <c r="B6" s="69"/>
      <c r="C6" s="69"/>
      <c r="D6" s="69" t="s">
        <v>437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2.75" customHeight="1">
      <c r="A7" s="608" t="s">
        <v>457</v>
      </c>
      <c r="B7" s="645" t="s">
        <v>461</v>
      </c>
      <c r="C7" s="608" t="s">
        <v>462</v>
      </c>
      <c r="D7" s="608" t="s">
        <v>904</v>
      </c>
      <c r="E7" s="608" t="s">
        <v>905</v>
      </c>
      <c r="F7" s="608" t="s">
        <v>906</v>
      </c>
      <c r="G7" s="608" t="s">
        <v>907</v>
      </c>
      <c r="H7" s="608" t="s">
        <v>908</v>
      </c>
      <c r="I7" s="608" t="s">
        <v>765</v>
      </c>
      <c r="J7" s="608" t="s">
        <v>459</v>
      </c>
      <c r="K7" s="645" t="s">
        <v>464</v>
      </c>
      <c r="L7" s="645" t="s">
        <v>460</v>
      </c>
      <c r="M7" s="650" t="s">
        <v>769</v>
      </c>
      <c r="N7" s="651"/>
      <c r="O7" s="651"/>
      <c r="P7" s="652"/>
      <c r="Q7" s="649" t="s">
        <v>770</v>
      </c>
      <c r="R7" s="649" t="s">
        <v>67</v>
      </c>
      <c r="S7" s="607" t="s">
        <v>1114</v>
      </c>
    </row>
    <row r="8" spans="1:19" ht="12.75">
      <c r="A8" s="644"/>
      <c r="B8" s="646"/>
      <c r="C8" s="644"/>
      <c r="D8" s="644"/>
      <c r="E8" s="644"/>
      <c r="F8" s="644"/>
      <c r="G8" s="644"/>
      <c r="H8" s="644"/>
      <c r="I8" s="644"/>
      <c r="J8" s="644"/>
      <c r="K8" s="646"/>
      <c r="L8" s="646"/>
      <c r="M8" s="165" t="s">
        <v>909</v>
      </c>
      <c r="N8" s="650" t="s">
        <v>910</v>
      </c>
      <c r="O8" s="651"/>
      <c r="P8" s="652"/>
      <c r="Q8" s="649"/>
      <c r="R8" s="649"/>
      <c r="S8" s="607"/>
    </row>
    <row r="9" spans="1:19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97" t="s">
        <v>1085</v>
      </c>
      <c r="O9" s="97" t="s">
        <v>891</v>
      </c>
      <c r="P9" s="97" t="s">
        <v>892</v>
      </c>
      <c r="Q9" s="97"/>
      <c r="R9" s="97"/>
      <c r="S9" s="160"/>
    </row>
    <row r="10" spans="1:19" ht="12.75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74">
        <v>13</v>
      </c>
      <c r="N10" s="167">
        <v>14</v>
      </c>
      <c r="O10" s="167">
        <v>15</v>
      </c>
      <c r="P10" s="167">
        <v>16</v>
      </c>
      <c r="Q10" s="167">
        <v>17</v>
      </c>
      <c r="R10" s="167">
        <v>18</v>
      </c>
      <c r="S10" s="222">
        <v>19</v>
      </c>
    </row>
    <row r="11" spans="1:19" s="5" customFormat="1" ht="34.5" customHeight="1">
      <c r="A11" s="111" t="s">
        <v>1093</v>
      </c>
      <c r="B11" s="225" t="s">
        <v>648</v>
      </c>
      <c r="C11" s="94">
        <v>7301797</v>
      </c>
      <c r="D11" s="169" t="s">
        <v>721</v>
      </c>
      <c r="E11" s="169" t="s">
        <v>179</v>
      </c>
      <c r="F11" s="169" t="s">
        <v>178</v>
      </c>
      <c r="G11" s="169" t="s">
        <v>78</v>
      </c>
      <c r="H11" s="169" t="s">
        <v>187</v>
      </c>
      <c r="I11" s="94">
        <v>6571617.3</v>
      </c>
      <c r="J11" s="225" t="s">
        <v>1090</v>
      </c>
      <c r="K11" s="169" t="s">
        <v>1190</v>
      </c>
      <c r="L11" s="169" t="s">
        <v>1091</v>
      </c>
      <c r="M11" s="169"/>
      <c r="N11" s="218"/>
      <c r="O11" s="169"/>
      <c r="P11" s="218">
        <v>0.3</v>
      </c>
      <c r="Q11" s="166"/>
      <c r="R11" s="166"/>
      <c r="S11" s="223">
        <v>27500</v>
      </c>
    </row>
    <row r="12" spans="1:19" s="5" customFormat="1" ht="33.75" customHeight="1">
      <c r="A12" s="111" t="s">
        <v>1115</v>
      </c>
      <c r="B12" s="100" t="s">
        <v>729</v>
      </c>
      <c r="C12" s="94">
        <v>7301797</v>
      </c>
      <c r="D12" s="169" t="s">
        <v>758</v>
      </c>
      <c r="E12" s="169" t="s">
        <v>179</v>
      </c>
      <c r="F12" s="169" t="s">
        <v>178</v>
      </c>
      <c r="G12" s="169" t="s">
        <v>78</v>
      </c>
      <c r="H12" s="169" t="s">
        <v>187</v>
      </c>
      <c r="I12" s="94">
        <v>6571617.3</v>
      </c>
      <c r="J12" s="225" t="s">
        <v>1090</v>
      </c>
      <c r="K12" s="169" t="s">
        <v>1190</v>
      </c>
      <c r="L12" s="169" t="s">
        <v>1091</v>
      </c>
      <c r="M12" s="169"/>
      <c r="N12" s="218"/>
      <c r="O12" s="169"/>
      <c r="P12" s="218">
        <v>0.3</v>
      </c>
      <c r="Q12" s="166"/>
      <c r="R12" s="166"/>
      <c r="S12" s="223">
        <v>27500</v>
      </c>
    </row>
    <row r="13" spans="1:19" s="5" customFormat="1" ht="41.25" customHeight="1">
      <c r="A13" s="111" t="s">
        <v>1092</v>
      </c>
      <c r="B13" s="100" t="s">
        <v>735</v>
      </c>
      <c r="C13" s="94">
        <v>6622041</v>
      </c>
      <c r="D13" s="98" t="s">
        <v>759</v>
      </c>
      <c r="E13" s="98" t="s">
        <v>683</v>
      </c>
      <c r="F13" s="98" t="s">
        <v>1094</v>
      </c>
      <c r="G13" s="98" t="s">
        <v>80</v>
      </c>
      <c r="H13" s="98" t="s">
        <v>4</v>
      </c>
      <c r="I13" s="163">
        <v>5959836.9</v>
      </c>
      <c r="J13" s="173" t="s">
        <v>1084</v>
      </c>
      <c r="K13" s="98" t="s">
        <v>1095</v>
      </c>
      <c r="L13" s="98" t="s">
        <v>1096</v>
      </c>
      <c r="M13" s="98"/>
      <c r="N13" s="189">
        <v>0.15</v>
      </c>
      <c r="O13" s="189">
        <v>0.87</v>
      </c>
      <c r="P13" s="189">
        <v>0.87</v>
      </c>
      <c r="Q13" s="219">
        <v>5131773</v>
      </c>
      <c r="R13" s="160"/>
      <c r="S13" s="223">
        <v>27500</v>
      </c>
    </row>
    <row r="14" spans="1:19" s="5" customFormat="1" ht="41.25" customHeight="1">
      <c r="A14" s="111" t="s">
        <v>1097</v>
      </c>
      <c r="B14" s="100" t="s">
        <v>757</v>
      </c>
      <c r="C14" s="94">
        <v>7509553</v>
      </c>
      <c r="D14" s="98" t="s">
        <v>759</v>
      </c>
      <c r="E14" s="98" t="s">
        <v>683</v>
      </c>
      <c r="F14" s="98" t="s">
        <v>1094</v>
      </c>
      <c r="G14" s="98" t="s">
        <v>80</v>
      </c>
      <c r="H14" s="98" t="s">
        <v>4</v>
      </c>
      <c r="I14" s="163">
        <v>6758597.7</v>
      </c>
      <c r="J14" s="173" t="s">
        <v>1084</v>
      </c>
      <c r="K14" s="98" t="s">
        <v>1095</v>
      </c>
      <c r="L14" s="98" t="s">
        <v>1096</v>
      </c>
      <c r="M14" s="98"/>
      <c r="N14" s="189">
        <v>0.1</v>
      </c>
      <c r="O14" s="189">
        <v>0.92</v>
      </c>
      <c r="P14" s="189">
        <v>0.92</v>
      </c>
      <c r="Q14" s="219">
        <v>6168227</v>
      </c>
      <c r="R14" s="160"/>
      <c r="S14" s="223">
        <v>27500</v>
      </c>
    </row>
    <row r="15" spans="1:19" s="5" customFormat="1" ht="21" customHeight="1">
      <c r="A15" s="160"/>
      <c r="B15" s="98" t="s">
        <v>438</v>
      </c>
      <c r="C15" s="163">
        <f>SUM(C11:C14)</f>
        <v>28735188</v>
      </c>
      <c r="D15" s="98"/>
      <c r="E15" s="98"/>
      <c r="F15" s="98"/>
      <c r="G15" s="98"/>
      <c r="H15" s="98"/>
      <c r="I15" s="163">
        <f>SUM(I11:I14)</f>
        <v>25861669.2</v>
      </c>
      <c r="J15" s="98"/>
      <c r="K15" s="98"/>
      <c r="L15" s="98"/>
      <c r="M15" s="98"/>
      <c r="N15" s="98"/>
      <c r="O15" s="98"/>
      <c r="P15" s="98"/>
      <c r="Q15" s="219">
        <f>SUM(Q13:Q14)</f>
        <v>11300000</v>
      </c>
      <c r="R15" s="160"/>
      <c r="S15" s="163">
        <v>110000</v>
      </c>
    </row>
    <row r="16" s="5" customFormat="1" ht="12.75"/>
    <row r="17" s="5" customFormat="1" ht="12.75"/>
    <row r="18" s="5" customFormat="1" ht="12.75"/>
    <row r="25" spans="5:8" ht="20.25">
      <c r="E25" s="245" t="s">
        <v>1038</v>
      </c>
      <c r="F25" s="245"/>
      <c r="G25" s="245"/>
      <c r="H25" s="245"/>
    </row>
    <row r="26" spans="3:10" ht="20.25">
      <c r="C26" s="10" t="s">
        <v>1068</v>
      </c>
      <c r="D26" s="249"/>
      <c r="E26" s="249"/>
      <c r="F26" s="249"/>
      <c r="G26" s="249"/>
      <c r="H26" s="246"/>
      <c r="I26" s="246"/>
      <c r="J26" s="248"/>
    </row>
    <row r="27" spans="4:10" ht="15.75">
      <c r="D27" s="248"/>
      <c r="E27" s="38"/>
      <c r="F27" s="38"/>
      <c r="G27" s="38"/>
      <c r="H27" s="38"/>
      <c r="I27" s="248"/>
      <c r="J27" s="248"/>
    </row>
    <row r="28" spans="4:10" ht="15.75">
      <c r="D28" s="248"/>
      <c r="E28" s="38"/>
      <c r="F28" s="38"/>
      <c r="G28" s="38"/>
      <c r="H28" s="38"/>
      <c r="I28" s="248"/>
      <c r="J28" s="248"/>
    </row>
    <row r="29" spans="4:10" ht="15.75">
      <c r="D29" s="248" t="s">
        <v>1039</v>
      </c>
      <c r="E29" s="38"/>
      <c r="F29" s="38"/>
      <c r="G29" s="38"/>
      <c r="H29" s="38"/>
      <c r="I29" s="248" t="s">
        <v>437</v>
      </c>
      <c r="J29" s="248"/>
    </row>
    <row r="30" spans="4:10" ht="15.75">
      <c r="D30" s="248"/>
      <c r="E30" s="38"/>
      <c r="F30" s="38"/>
      <c r="G30" s="38"/>
      <c r="H30" s="38"/>
      <c r="I30" s="248"/>
      <c r="J30" s="248"/>
    </row>
    <row r="32" spans="2:13" ht="37.5">
      <c r="B32" s="653" t="s">
        <v>1040</v>
      </c>
      <c r="C32" s="654"/>
      <c r="D32" s="250" t="s">
        <v>1041</v>
      </c>
      <c r="E32" s="250" t="s">
        <v>1042</v>
      </c>
      <c r="F32" s="250" t="s">
        <v>1043</v>
      </c>
      <c r="G32" s="250" t="s">
        <v>1044</v>
      </c>
      <c r="H32" s="250" t="s">
        <v>1045</v>
      </c>
      <c r="I32" s="250" t="s">
        <v>1046</v>
      </c>
      <c r="J32" s="250" t="s">
        <v>1047</v>
      </c>
      <c r="K32" s="250" t="s">
        <v>1048</v>
      </c>
      <c r="L32" s="250" t="s">
        <v>1049</v>
      </c>
      <c r="M32" s="250" t="s">
        <v>103</v>
      </c>
    </row>
    <row r="33" spans="2:13" ht="18">
      <c r="B33" s="251"/>
      <c r="C33" s="252">
        <v>1</v>
      </c>
      <c r="D33" s="252">
        <v>2</v>
      </c>
      <c r="E33" s="252">
        <v>3</v>
      </c>
      <c r="F33" s="252">
        <v>4</v>
      </c>
      <c r="G33" s="252">
        <v>5</v>
      </c>
      <c r="H33" s="252">
        <v>6</v>
      </c>
      <c r="I33" s="252">
        <v>7</v>
      </c>
      <c r="J33" s="252">
        <v>8</v>
      </c>
      <c r="K33" s="252">
        <v>9</v>
      </c>
      <c r="L33" s="252">
        <v>10</v>
      </c>
      <c r="M33" s="252">
        <v>11</v>
      </c>
    </row>
    <row r="34" spans="2:13" ht="27.75" customHeight="1">
      <c r="B34" s="251"/>
      <c r="C34" s="253" t="s">
        <v>1289</v>
      </c>
      <c r="D34" s="253">
        <v>91203040811</v>
      </c>
      <c r="E34" s="253">
        <v>1</v>
      </c>
      <c r="F34" s="253" t="s">
        <v>1050</v>
      </c>
      <c r="G34" s="253">
        <v>7301797</v>
      </c>
      <c r="H34" s="253">
        <v>5</v>
      </c>
      <c r="I34" s="253" t="s">
        <v>1051</v>
      </c>
      <c r="J34" s="253" t="s">
        <v>1051</v>
      </c>
      <c r="K34" s="253" t="s">
        <v>758</v>
      </c>
      <c r="L34" s="253" t="s">
        <v>179</v>
      </c>
      <c r="M34" s="252"/>
    </row>
    <row r="35" spans="2:13" ht="32.25" customHeight="1">
      <c r="B35" s="251"/>
      <c r="C35" s="253" t="s">
        <v>1052</v>
      </c>
      <c r="D35" s="253">
        <v>91203040202</v>
      </c>
      <c r="E35" s="253">
        <v>2</v>
      </c>
      <c r="F35" s="253" t="s">
        <v>1053</v>
      </c>
      <c r="G35" s="253">
        <v>7301797</v>
      </c>
      <c r="H35" s="253">
        <v>5</v>
      </c>
      <c r="I35" s="253" t="s">
        <v>1051</v>
      </c>
      <c r="J35" s="253" t="s">
        <v>1051</v>
      </c>
      <c r="K35" s="253" t="s">
        <v>758</v>
      </c>
      <c r="L35" s="253" t="s">
        <v>179</v>
      </c>
      <c r="M35" s="252"/>
    </row>
    <row r="36" spans="2:13" ht="30.75" customHeight="1">
      <c r="B36" s="251"/>
      <c r="C36" s="253" t="s">
        <v>1292</v>
      </c>
      <c r="D36" s="253">
        <v>91203040602</v>
      </c>
      <c r="E36" s="253">
        <v>3</v>
      </c>
      <c r="F36" s="253" t="s">
        <v>724</v>
      </c>
      <c r="G36" s="253">
        <v>6622041</v>
      </c>
      <c r="H36" s="253">
        <v>4</v>
      </c>
      <c r="I36" s="253" t="s">
        <v>1051</v>
      </c>
      <c r="J36" s="253" t="s">
        <v>1051</v>
      </c>
      <c r="K36" s="253" t="s">
        <v>759</v>
      </c>
      <c r="L36" s="253" t="s">
        <v>1054</v>
      </c>
      <c r="M36" s="252"/>
    </row>
    <row r="37" spans="2:13" ht="53.25" customHeight="1">
      <c r="B37" s="251"/>
      <c r="C37" s="253" t="s">
        <v>1055</v>
      </c>
      <c r="D37" s="253">
        <v>91203040101</v>
      </c>
      <c r="E37" s="253">
        <v>4</v>
      </c>
      <c r="F37" s="253" t="s">
        <v>726</v>
      </c>
      <c r="G37" s="253">
        <v>7509553</v>
      </c>
      <c r="H37" s="253">
        <v>5</v>
      </c>
      <c r="I37" s="253" t="s">
        <v>1051</v>
      </c>
      <c r="J37" s="253" t="s">
        <v>1051</v>
      </c>
      <c r="K37" s="253" t="s">
        <v>759</v>
      </c>
      <c r="L37" s="253" t="s">
        <v>1054</v>
      </c>
      <c r="M37" s="252"/>
    </row>
    <row r="38" spans="3:13" ht="12.75"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3:13" ht="12.75"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  <row r="40" spans="3:13" ht="12.75"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</row>
    <row r="41" spans="3:13" ht="12.75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</row>
    <row r="42" spans="3:13" ht="12.75"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</row>
    <row r="43" spans="3:13" ht="12.75"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</row>
    <row r="44" spans="3:13" ht="12.75"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</row>
    <row r="45" spans="3:13" ht="12.75"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</row>
    <row r="46" spans="1:20" ht="20.25">
      <c r="A46" s="1"/>
      <c r="B46" s="1"/>
      <c r="C46" s="1"/>
      <c r="D46" s="1"/>
      <c r="E46" s="245"/>
      <c r="F46" s="245"/>
      <c r="G46" s="245" t="s">
        <v>1069</v>
      </c>
      <c r="H46" s="245"/>
      <c r="I46" s="245"/>
      <c r="J46" s="245"/>
      <c r="K46" s="245"/>
      <c r="L46" s="1"/>
      <c r="M46" s="1"/>
      <c r="N46" s="1"/>
      <c r="O46" s="1"/>
      <c r="P46" s="1"/>
      <c r="Q46" s="1"/>
      <c r="R46" s="1"/>
      <c r="S46" s="1"/>
      <c r="T46" s="1"/>
    </row>
    <row r="47" spans="1:20" ht="20.25">
      <c r="A47" s="1"/>
      <c r="B47" s="1"/>
      <c r="C47" s="1"/>
      <c r="D47" s="1"/>
      <c r="E47" s="245" t="s">
        <v>1037</v>
      </c>
      <c r="F47" s="245"/>
      <c r="G47" s="245"/>
      <c r="H47" s="245"/>
      <c r="I47" s="245"/>
      <c r="J47" s="245"/>
      <c r="K47" s="245"/>
      <c r="L47" s="1"/>
      <c r="M47" s="1"/>
      <c r="N47" s="1"/>
      <c r="O47" s="1"/>
      <c r="P47" s="1"/>
      <c r="Q47" s="1"/>
      <c r="R47" s="1"/>
      <c r="S47" s="1"/>
      <c r="T47" s="1"/>
    </row>
    <row r="48" spans="1:20" ht="20.25">
      <c r="A48" s="1"/>
      <c r="B48" s="1"/>
      <c r="C48" s="1"/>
      <c r="D48" s="1"/>
      <c r="E48" s="245"/>
      <c r="F48" s="245"/>
      <c r="G48" s="245" t="s">
        <v>647</v>
      </c>
      <c r="H48" s="245"/>
      <c r="I48" s="245"/>
      <c r="J48" s="245"/>
      <c r="K48" s="245"/>
      <c r="L48" s="1"/>
      <c r="M48" s="1"/>
      <c r="N48" s="1"/>
      <c r="O48" s="1"/>
      <c r="P48" s="1"/>
      <c r="Q48" s="1"/>
      <c r="R48" s="1"/>
      <c r="S48" s="1"/>
      <c r="T48" s="1"/>
    </row>
    <row r="49" spans="1:20" ht="20.25">
      <c r="A49" s="1"/>
      <c r="B49" s="1"/>
      <c r="C49" s="1"/>
      <c r="D49" s="1"/>
      <c r="E49" s="245"/>
      <c r="F49" s="245"/>
      <c r="G49" s="245"/>
      <c r="H49" s="245"/>
      <c r="I49" s="245"/>
      <c r="J49" s="245"/>
      <c r="K49" s="245"/>
      <c r="L49" s="1"/>
      <c r="M49" s="1"/>
      <c r="N49" s="1"/>
      <c r="O49" s="1"/>
      <c r="P49" s="1"/>
      <c r="Q49" s="1"/>
      <c r="R49" s="1"/>
      <c r="S49" s="1"/>
      <c r="T49" s="1"/>
    </row>
    <row r="50" spans="1:20" ht="16.5" thickBot="1">
      <c r="A50" s="1" t="s">
        <v>436</v>
      </c>
      <c r="B50" s="1"/>
      <c r="C50" s="1"/>
      <c r="D50" s="1" t="s">
        <v>437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 thickBot="1">
      <c r="A51" s="647" t="s">
        <v>1282</v>
      </c>
      <c r="B51" s="647" t="s">
        <v>461</v>
      </c>
      <c r="C51" s="647" t="s">
        <v>462</v>
      </c>
      <c r="D51" s="647" t="s">
        <v>1281</v>
      </c>
      <c r="E51" s="647" t="s">
        <v>463</v>
      </c>
      <c r="F51" s="647" t="s">
        <v>516</v>
      </c>
      <c r="G51" s="647" t="s">
        <v>763</v>
      </c>
      <c r="H51" s="647" t="s">
        <v>764</v>
      </c>
      <c r="I51" s="647" t="s">
        <v>765</v>
      </c>
      <c r="J51" s="647" t="s">
        <v>766</v>
      </c>
      <c r="K51" s="647" t="s">
        <v>459</v>
      </c>
      <c r="L51" s="655" t="s">
        <v>464</v>
      </c>
      <c r="M51" s="655" t="s">
        <v>460</v>
      </c>
      <c r="N51" s="655" t="s">
        <v>1283</v>
      </c>
      <c r="O51" s="657" t="s">
        <v>1284</v>
      </c>
      <c r="P51" s="658"/>
      <c r="Q51" s="658"/>
      <c r="R51" s="659"/>
      <c r="S51" s="232" t="s">
        <v>103</v>
      </c>
      <c r="T51" s="1"/>
    </row>
    <row r="52" spans="1:20" ht="16.5" thickBot="1">
      <c r="A52" s="648"/>
      <c r="B52" s="648"/>
      <c r="C52" s="648"/>
      <c r="D52" s="648"/>
      <c r="E52" s="648"/>
      <c r="F52" s="648"/>
      <c r="G52" s="648"/>
      <c r="H52" s="648"/>
      <c r="I52" s="648"/>
      <c r="J52" s="648"/>
      <c r="K52" s="648"/>
      <c r="L52" s="656"/>
      <c r="M52" s="656"/>
      <c r="N52" s="656"/>
      <c r="O52" s="234" t="s">
        <v>1285</v>
      </c>
      <c r="P52" s="234" t="s">
        <v>1286</v>
      </c>
      <c r="Q52" s="234" t="s">
        <v>1287</v>
      </c>
      <c r="R52" s="234" t="s">
        <v>1288</v>
      </c>
      <c r="S52" s="234"/>
      <c r="T52" s="1"/>
    </row>
    <row r="53" spans="1:20" ht="16.5" thickBot="1">
      <c r="A53" s="233">
        <v>1</v>
      </c>
      <c r="B53" s="235">
        <v>2</v>
      </c>
      <c r="C53" s="235">
        <v>3</v>
      </c>
      <c r="D53" s="235">
        <v>4</v>
      </c>
      <c r="E53" s="235">
        <v>5</v>
      </c>
      <c r="F53" s="235">
        <v>6</v>
      </c>
      <c r="G53" s="235">
        <v>7</v>
      </c>
      <c r="H53" s="235">
        <v>8</v>
      </c>
      <c r="I53" s="235">
        <v>9</v>
      </c>
      <c r="J53" s="235">
        <v>10</v>
      </c>
      <c r="K53" s="235">
        <v>11</v>
      </c>
      <c r="L53" s="235">
        <v>12</v>
      </c>
      <c r="M53" s="235">
        <v>13</v>
      </c>
      <c r="N53" s="235">
        <v>14</v>
      </c>
      <c r="O53" s="235">
        <v>15</v>
      </c>
      <c r="P53" s="235">
        <v>16</v>
      </c>
      <c r="Q53" s="235">
        <v>17</v>
      </c>
      <c r="R53" s="236">
        <v>18</v>
      </c>
      <c r="S53" s="237">
        <v>19</v>
      </c>
      <c r="T53" s="1"/>
    </row>
    <row r="54" spans="1:20" ht="409.5">
      <c r="A54" s="238" t="s">
        <v>1070</v>
      </c>
      <c r="B54" s="239" t="s">
        <v>648</v>
      </c>
      <c r="C54" s="240">
        <v>7301797</v>
      </c>
      <c r="D54" s="183" t="s">
        <v>1290</v>
      </c>
      <c r="E54" s="183" t="s">
        <v>179</v>
      </c>
      <c r="F54" s="183" t="s">
        <v>178</v>
      </c>
      <c r="G54" s="183" t="s">
        <v>78</v>
      </c>
      <c r="H54" s="183" t="s">
        <v>187</v>
      </c>
      <c r="I54" s="240">
        <v>6571617.3</v>
      </c>
      <c r="J54" s="244">
        <v>0</v>
      </c>
      <c r="K54" s="239" t="s">
        <v>1090</v>
      </c>
      <c r="L54" s="183" t="s">
        <v>1190</v>
      </c>
      <c r="M54" s="183" t="s">
        <v>1091</v>
      </c>
      <c r="N54" s="241">
        <v>0.3</v>
      </c>
      <c r="O54" s="241">
        <v>0.4</v>
      </c>
      <c r="P54" s="241">
        <v>0.5</v>
      </c>
      <c r="Q54" s="241">
        <v>0.7</v>
      </c>
      <c r="R54" s="241">
        <v>0.8</v>
      </c>
      <c r="S54" s="242"/>
      <c r="T54" s="1"/>
    </row>
    <row r="55" spans="1:20" ht="409.5">
      <c r="A55" s="238" t="s">
        <v>1291</v>
      </c>
      <c r="B55" s="182" t="s">
        <v>729</v>
      </c>
      <c r="C55" s="240">
        <v>7301797</v>
      </c>
      <c r="D55" s="183" t="s">
        <v>1290</v>
      </c>
      <c r="E55" s="183" t="s">
        <v>179</v>
      </c>
      <c r="F55" s="183" t="s">
        <v>178</v>
      </c>
      <c r="G55" s="183" t="s">
        <v>78</v>
      </c>
      <c r="H55" s="183" t="s">
        <v>187</v>
      </c>
      <c r="I55" s="240">
        <v>6571617.3</v>
      </c>
      <c r="J55" s="183">
        <v>0</v>
      </c>
      <c r="K55" s="239" t="s">
        <v>1090</v>
      </c>
      <c r="L55" s="183" t="s">
        <v>1190</v>
      </c>
      <c r="M55" s="183" t="s">
        <v>1091</v>
      </c>
      <c r="N55" s="241">
        <v>0.3</v>
      </c>
      <c r="O55" s="241">
        <v>0.4</v>
      </c>
      <c r="P55" s="241">
        <v>0.5</v>
      </c>
      <c r="Q55" s="241">
        <v>0.7</v>
      </c>
      <c r="R55" s="241">
        <v>0.8</v>
      </c>
      <c r="S55" s="242"/>
      <c r="T55" s="1"/>
    </row>
    <row r="56" spans="1:20" ht="41.25" customHeight="1">
      <c r="A56" s="238" t="s">
        <v>1292</v>
      </c>
      <c r="B56" s="182" t="s">
        <v>735</v>
      </c>
      <c r="C56" s="240">
        <v>6622041</v>
      </c>
      <c r="D56" s="183" t="s">
        <v>1290</v>
      </c>
      <c r="E56" s="183" t="s">
        <v>683</v>
      </c>
      <c r="F56" s="183" t="s">
        <v>1094</v>
      </c>
      <c r="G56" s="183" t="s">
        <v>80</v>
      </c>
      <c r="H56" s="183" t="s">
        <v>4</v>
      </c>
      <c r="I56" s="240">
        <v>5959836.9</v>
      </c>
      <c r="J56" s="183">
        <v>0</v>
      </c>
      <c r="K56" s="239" t="s">
        <v>1084</v>
      </c>
      <c r="L56" s="1" t="s">
        <v>1095</v>
      </c>
      <c r="M56" s="183" t="s">
        <v>1096</v>
      </c>
      <c r="N56" s="241">
        <v>0.87</v>
      </c>
      <c r="O56" s="241">
        <v>0.9</v>
      </c>
      <c r="P56" s="241">
        <v>0.9</v>
      </c>
      <c r="Q56" s="241">
        <v>0.95</v>
      </c>
      <c r="R56" s="241">
        <v>1</v>
      </c>
      <c r="S56" s="242"/>
      <c r="T56" s="1"/>
    </row>
    <row r="57" spans="1:20" ht="393.75">
      <c r="A57" s="238" t="s">
        <v>1293</v>
      </c>
      <c r="B57" s="182" t="s">
        <v>757</v>
      </c>
      <c r="C57" s="240">
        <v>7509553</v>
      </c>
      <c r="D57" s="183" t="s">
        <v>1290</v>
      </c>
      <c r="E57" s="183" t="s">
        <v>683</v>
      </c>
      <c r="F57" s="183" t="s">
        <v>1094</v>
      </c>
      <c r="G57" s="183" t="s">
        <v>80</v>
      </c>
      <c r="H57" s="183" t="s">
        <v>4</v>
      </c>
      <c r="I57" s="240">
        <v>6758597.7</v>
      </c>
      <c r="J57" s="183">
        <v>0</v>
      </c>
      <c r="K57" s="239" t="s">
        <v>1084</v>
      </c>
      <c r="L57" s="1" t="s">
        <v>1095</v>
      </c>
      <c r="M57" s="183" t="s">
        <v>1096</v>
      </c>
      <c r="N57" s="241">
        <v>0.92</v>
      </c>
      <c r="O57" s="241">
        <v>0.92</v>
      </c>
      <c r="P57" s="241">
        <v>0.95</v>
      </c>
      <c r="Q57" s="240">
        <v>0.98</v>
      </c>
      <c r="R57" s="241">
        <v>1</v>
      </c>
      <c r="S57" s="242"/>
      <c r="T57" s="1"/>
    </row>
    <row r="58" spans="1:20" ht="19.5" customHeight="1">
      <c r="A58" s="186"/>
      <c r="B58" s="183" t="s">
        <v>438</v>
      </c>
      <c r="C58" s="240">
        <f>SUM(C54:C57)</f>
        <v>28735188</v>
      </c>
      <c r="D58" s="183"/>
      <c r="E58" s="183"/>
      <c r="F58" s="183"/>
      <c r="G58" s="183"/>
      <c r="H58" s="183"/>
      <c r="I58" s="240">
        <f>SUM(I54:I57)</f>
        <v>25861669.2</v>
      </c>
      <c r="J58" s="183"/>
      <c r="K58" s="183"/>
      <c r="L58" s="183"/>
      <c r="M58" s="183"/>
      <c r="N58" s="183"/>
      <c r="O58" s="183"/>
      <c r="P58" s="183"/>
      <c r="Q58" s="243"/>
      <c r="R58" s="186"/>
      <c r="S58" s="240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13" ht="12.75"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</row>
    <row r="62" spans="3:13" ht="12.75"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</row>
    <row r="63" spans="3:13" ht="12.75"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</row>
    <row r="64" spans="3:13" ht="12.75"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</row>
    <row r="65" spans="3:13" ht="12.75"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</row>
    <row r="66" spans="3:13" ht="12.75"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</row>
    <row r="67" spans="3:13" ht="12.75"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</row>
    <row r="68" spans="3:13" ht="12.75"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3:13" ht="12.75"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3:13" ht="12.75"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</row>
    <row r="71" spans="3:13" ht="12.75"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</row>
    <row r="72" spans="3:13" ht="12.75"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</row>
    <row r="73" spans="3:13" ht="12.75"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</row>
    <row r="74" spans="3:13" ht="12.75"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</row>
    <row r="75" spans="3:13" ht="12.75"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</row>
    <row r="76" spans="3:13" ht="12.75"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</row>
    <row r="77" spans="3:13" ht="12.75"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</row>
    <row r="79" spans="1:19" ht="12.75">
      <c r="A79" s="69"/>
      <c r="B79" s="69"/>
      <c r="C79" s="69"/>
      <c r="D79" s="69"/>
      <c r="E79" s="69"/>
      <c r="F79" s="69"/>
      <c r="G79" s="69" t="s">
        <v>730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1:19" ht="12.75">
      <c r="A80" s="69"/>
      <c r="B80" s="69"/>
      <c r="C80" s="69"/>
      <c r="D80" s="69"/>
      <c r="E80" s="69" t="s">
        <v>1139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1:19" ht="12.75">
      <c r="A81" s="69"/>
      <c r="B81" s="69"/>
      <c r="C81" s="69"/>
      <c r="D81" s="69"/>
      <c r="E81" s="69"/>
      <c r="F81" s="69"/>
      <c r="G81" s="69" t="s">
        <v>731</v>
      </c>
      <c r="H81" s="69"/>
      <c r="I81" s="69"/>
      <c r="J81" s="69"/>
      <c r="K81" s="69"/>
      <c r="L81" s="69"/>
      <c r="M81" s="69"/>
      <c r="N81" s="69"/>
      <c r="O81" s="69"/>
      <c r="P81" s="69" t="s">
        <v>890</v>
      </c>
      <c r="Q81" s="69"/>
      <c r="R81" s="69"/>
      <c r="S81" s="69"/>
    </row>
    <row r="82" spans="1:19" ht="12.75">
      <c r="A82" s="69" t="s">
        <v>436</v>
      </c>
      <c r="B82" s="69"/>
      <c r="C82" s="69"/>
      <c r="D82" s="69" t="s">
        <v>437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1:19" ht="12.75" customHeight="1">
      <c r="A83" s="608" t="s">
        <v>457</v>
      </c>
      <c r="B83" s="608" t="s">
        <v>461</v>
      </c>
      <c r="C83" s="608" t="s">
        <v>462</v>
      </c>
      <c r="D83" s="608" t="s">
        <v>904</v>
      </c>
      <c r="E83" s="608" t="s">
        <v>905</v>
      </c>
      <c r="F83" s="608" t="s">
        <v>906</v>
      </c>
      <c r="G83" s="608" t="s">
        <v>907</v>
      </c>
      <c r="H83" s="608" t="s">
        <v>908</v>
      </c>
      <c r="I83" s="608" t="s">
        <v>765</v>
      </c>
      <c r="J83" s="608" t="s">
        <v>459</v>
      </c>
      <c r="K83" s="608" t="s">
        <v>464</v>
      </c>
      <c r="L83" s="608" t="s">
        <v>460</v>
      </c>
      <c r="M83" s="649" t="s">
        <v>769</v>
      </c>
      <c r="N83" s="649"/>
      <c r="O83" s="649"/>
      <c r="P83" s="649"/>
      <c r="Q83" s="649" t="s">
        <v>770</v>
      </c>
      <c r="R83" s="649" t="s">
        <v>1087</v>
      </c>
      <c r="S83" s="607" t="s">
        <v>1114</v>
      </c>
    </row>
    <row r="84" spans="1:19" ht="12.75">
      <c r="A84" s="644"/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165" t="s">
        <v>909</v>
      </c>
      <c r="N84" s="649" t="s">
        <v>910</v>
      </c>
      <c r="O84" s="649"/>
      <c r="P84" s="649"/>
      <c r="Q84" s="649"/>
      <c r="R84" s="649"/>
      <c r="S84" s="607"/>
    </row>
    <row r="85" spans="1:19" ht="12.75">
      <c r="A85" s="168"/>
      <c r="B85" s="168"/>
      <c r="C85" s="168"/>
      <c r="D85" s="609"/>
      <c r="E85" s="609"/>
      <c r="F85" s="609"/>
      <c r="G85" s="609"/>
      <c r="H85" s="609"/>
      <c r="I85" s="609"/>
      <c r="J85" s="609"/>
      <c r="K85" s="609"/>
      <c r="L85" s="609"/>
      <c r="M85" s="168"/>
      <c r="N85" s="97" t="s">
        <v>1085</v>
      </c>
      <c r="O85" s="97" t="s">
        <v>1086</v>
      </c>
      <c r="P85" s="97" t="s">
        <v>892</v>
      </c>
      <c r="Q85" s="97"/>
      <c r="R85" s="97"/>
      <c r="S85" s="97"/>
    </row>
    <row r="86" spans="1:19" ht="12.75">
      <c r="A86" s="81">
        <v>1</v>
      </c>
      <c r="B86" s="81">
        <v>2</v>
      </c>
      <c r="C86" s="81">
        <v>3</v>
      </c>
      <c r="D86" s="81">
        <v>4</v>
      </c>
      <c r="E86" s="81">
        <v>5</v>
      </c>
      <c r="F86" s="81">
        <v>6</v>
      </c>
      <c r="G86" s="81">
        <v>7</v>
      </c>
      <c r="H86" s="81">
        <v>8</v>
      </c>
      <c r="I86" s="81">
        <v>9</v>
      </c>
      <c r="J86" s="81">
        <v>10</v>
      </c>
      <c r="K86" s="81">
        <v>11</v>
      </c>
      <c r="L86" s="81">
        <v>12</v>
      </c>
      <c r="M86" s="174">
        <v>13</v>
      </c>
      <c r="N86" s="81">
        <v>14</v>
      </c>
      <c r="O86" s="81">
        <v>15</v>
      </c>
      <c r="P86" s="81">
        <v>16</v>
      </c>
      <c r="Q86" s="81">
        <v>17</v>
      </c>
      <c r="R86" s="81">
        <v>18</v>
      </c>
      <c r="S86" s="81">
        <v>19</v>
      </c>
    </row>
    <row r="87" spans="1:19" ht="216.75">
      <c r="A87" s="226" t="s">
        <v>145</v>
      </c>
      <c r="B87" s="98" t="s">
        <v>425</v>
      </c>
      <c r="C87" s="163">
        <v>6803252</v>
      </c>
      <c r="D87" s="98" t="s">
        <v>1112</v>
      </c>
      <c r="E87" s="98" t="s">
        <v>683</v>
      </c>
      <c r="F87" s="98" t="s">
        <v>142</v>
      </c>
      <c r="G87" s="98" t="s">
        <v>82</v>
      </c>
      <c r="H87" s="98" t="s">
        <v>5</v>
      </c>
      <c r="I87" s="223">
        <v>6122926.8</v>
      </c>
      <c r="J87" s="161" t="s">
        <v>1084</v>
      </c>
      <c r="K87" s="98" t="s">
        <v>797</v>
      </c>
      <c r="L87" s="98" t="s">
        <v>1140</v>
      </c>
      <c r="M87" s="160"/>
      <c r="N87" s="189">
        <v>0.64</v>
      </c>
      <c r="O87" s="189">
        <v>0.64</v>
      </c>
      <c r="P87" s="189">
        <v>0.64</v>
      </c>
      <c r="Q87" s="219">
        <v>3904000</v>
      </c>
      <c r="R87" s="160"/>
      <c r="S87" s="223">
        <v>27500</v>
      </c>
    </row>
    <row r="88" spans="1:19" ht="408">
      <c r="A88" s="226" t="s">
        <v>1116</v>
      </c>
      <c r="B88" s="161" t="s">
        <v>426</v>
      </c>
      <c r="C88" s="163">
        <v>6676753</v>
      </c>
      <c r="D88" s="98" t="s">
        <v>1112</v>
      </c>
      <c r="E88" s="98" t="s">
        <v>683</v>
      </c>
      <c r="F88" s="98" t="s">
        <v>142</v>
      </c>
      <c r="G88" s="98" t="s">
        <v>82</v>
      </c>
      <c r="H88" s="98" t="s">
        <v>5</v>
      </c>
      <c r="I88" s="223">
        <v>6009077.7</v>
      </c>
      <c r="J88" s="161" t="s">
        <v>1084</v>
      </c>
      <c r="K88" s="98" t="s">
        <v>797</v>
      </c>
      <c r="L88" s="98" t="s">
        <v>1140</v>
      </c>
      <c r="M88" s="160"/>
      <c r="N88" s="189">
        <v>0.67</v>
      </c>
      <c r="O88" s="189">
        <v>0.67</v>
      </c>
      <c r="P88" s="189">
        <v>0.67</v>
      </c>
      <c r="Q88" s="219">
        <v>4000000</v>
      </c>
      <c r="R88" s="160"/>
      <c r="S88" s="223">
        <v>27500</v>
      </c>
    </row>
    <row r="89" spans="1:19" ht="293.25">
      <c r="A89" s="226" t="s">
        <v>176</v>
      </c>
      <c r="B89" s="161" t="s">
        <v>427</v>
      </c>
      <c r="C89" s="163">
        <v>6547290</v>
      </c>
      <c r="D89" s="98" t="s">
        <v>1112</v>
      </c>
      <c r="E89" s="98" t="s">
        <v>683</v>
      </c>
      <c r="F89" s="98" t="s">
        <v>142</v>
      </c>
      <c r="G89" s="98" t="s">
        <v>82</v>
      </c>
      <c r="H89" s="98" t="s">
        <v>5</v>
      </c>
      <c r="I89" s="223">
        <v>5892561</v>
      </c>
      <c r="J89" s="161" t="s">
        <v>1084</v>
      </c>
      <c r="K89" s="98" t="s">
        <v>797</v>
      </c>
      <c r="L89" s="98" t="s">
        <v>1140</v>
      </c>
      <c r="M89" s="160"/>
      <c r="N89" s="189">
        <v>0.67</v>
      </c>
      <c r="O89" s="189">
        <v>0.67</v>
      </c>
      <c r="P89" s="189">
        <v>0.67</v>
      </c>
      <c r="Q89" s="219">
        <v>3900000</v>
      </c>
      <c r="R89" s="160"/>
      <c r="S89" s="223">
        <v>27500</v>
      </c>
    </row>
    <row r="90" spans="1:19" ht="293.25">
      <c r="A90" s="226" t="s">
        <v>177</v>
      </c>
      <c r="B90" s="161" t="s">
        <v>429</v>
      </c>
      <c r="C90" s="163">
        <v>7721076</v>
      </c>
      <c r="D90" s="98" t="s">
        <v>1112</v>
      </c>
      <c r="E90" s="98" t="s">
        <v>683</v>
      </c>
      <c r="F90" s="98" t="s">
        <v>142</v>
      </c>
      <c r="G90" s="98" t="s">
        <v>82</v>
      </c>
      <c r="H90" s="98" t="s">
        <v>5</v>
      </c>
      <c r="I90" s="223">
        <v>6948968.4</v>
      </c>
      <c r="J90" s="161" t="s">
        <v>1084</v>
      </c>
      <c r="K90" s="98" t="s">
        <v>797</v>
      </c>
      <c r="L90" s="98" t="s">
        <v>1140</v>
      </c>
      <c r="M90" s="160"/>
      <c r="N90" s="189">
        <v>0.58</v>
      </c>
      <c r="O90" s="189">
        <v>0.58</v>
      </c>
      <c r="P90" s="189">
        <v>0.7</v>
      </c>
      <c r="Q90" s="219">
        <v>4000000</v>
      </c>
      <c r="R90" s="160"/>
      <c r="S90" s="223">
        <v>27500</v>
      </c>
    </row>
    <row r="91" spans="1:19" ht="63.75">
      <c r="A91" s="226" t="s">
        <v>1187</v>
      </c>
      <c r="B91" s="161" t="s">
        <v>713</v>
      </c>
      <c r="C91" s="163">
        <v>7301302</v>
      </c>
      <c r="D91" s="98" t="s">
        <v>714</v>
      </c>
      <c r="E91" s="179" t="s">
        <v>82</v>
      </c>
      <c r="F91" s="98" t="s">
        <v>5</v>
      </c>
      <c r="G91" s="98" t="s">
        <v>1088</v>
      </c>
      <c r="H91" s="217" t="s">
        <v>797</v>
      </c>
      <c r="I91" s="161">
        <v>6936234.25</v>
      </c>
      <c r="J91" s="161" t="s">
        <v>1089</v>
      </c>
      <c r="K91" s="98" t="s">
        <v>732</v>
      </c>
      <c r="L91" s="96" t="s">
        <v>733</v>
      </c>
      <c r="M91" s="97"/>
      <c r="N91" s="96"/>
      <c r="O91" s="231">
        <v>0.1</v>
      </c>
      <c r="P91" s="231">
        <v>0.1</v>
      </c>
      <c r="Q91" s="220"/>
      <c r="R91" s="97"/>
      <c r="S91" s="223">
        <v>27500</v>
      </c>
    </row>
    <row r="92" spans="1:19" ht="204">
      <c r="A92" s="171" t="s">
        <v>1188</v>
      </c>
      <c r="B92" s="161" t="s">
        <v>1189</v>
      </c>
      <c r="C92" s="163">
        <v>6606865</v>
      </c>
      <c r="D92" s="98" t="s">
        <v>132</v>
      </c>
      <c r="E92" s="179" t="s">
        <v>467</v>
      </c>
      <c r="F92" s="98" t="s">
        <v>1190</v>
      </c>
      <c r="G92" s="98" t="s">
        <v>1191</v>
      </c>
      <c r="H92" s="98" t="s">
        <v>433</v>
      </c>
      <c r="I92" s="161">
        <v>6276521.75</v>
      </c>
      <c r="J92" s="161" t="s">
        <v>431</v>
      </c>
      <c r="K92" s="96" t="s">
        <v>430</v>
      </c>
      <c r="L92" s="96" t="s">
        <v>432</v>
      </c>
      <c r="M92" s="97"/>
      <c r="N92" s="96"/>
      <c r="O92" s="231">
        <v>0.1</v>
      </c>
      <c r="P92" s="231">
        <v>0.1</v>
      </c>
      <c r="Q92" s="220"/>
      <c r="R92" s="97"/>
      <c r="S92" s="223">
        <v>27500</v>
      </c>
    </row>
    <row r="93" spans="1:19" ht="12.75">
      <c r="A93" s="22"/>
      <c r="B93" s="22"/>
      <c r="C93" s="214">
        <f>SUM(C87:C92)</f>
        <v>41656538</v>
      </c>
      <c r="D93" s="22"/>
      <c r="E93" s="22"/>
      <c r="F93" s="22"/>
      <c r="G93" s="22"/>
      <c r="H93" s="22"/>
      <c r="I93" s="221">
        <f>SUM(I87:I92)</f>
        <v>38186289.9</v>
      </c>
      <c r="J93" s="22"/>
      <c r="K93" s="22"/>
      <c r="L93" s="22"/>
      <c r="M93" s="22"/>
      <c r="N93" s="22"/>
      <c r="O93" s="22"/>
      <c r="P93" s="22"/>
      <c r="Q93" s="214">
        <f>SUM(Q87:Q92)</f>
        <v>15804000</v>
      </c>
      <c r="R93" s="22"/>
      <c r="S93" s="224">
        <v>165000</v>
      </c>
    </row>
    <row r="94" spans="1:19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6" spans="1:19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</sheetData>
  <mergeCells count="50">
    <mergeCell ref="O51:R51"/>
    <mergeCell ref="I51:I52"/>
    <mergeCell ref="J51:J52"/>
    <mergeCell ref="K51:K52"/>
    <mergeCell ref="L51:L52"/>
    <mergeCell ref="M51:M52"/>
    <mergeCell ref="C51:C52"/>
    <mergeCell ref="D51:D52"/>
    <mergeCell ref="H51:H52"/>
    <mergeCell ref="N51:N52"/>
    <mergeCell ref="B32:C32"/>
    <mergeCell ref="S83:S84"/>
    <mergeCell ref="S7:S8"/>
    <mergeCell ref="J83:J85"/>
    <mergeCell ref="K83:K85"/>
    <mergeCell ref="L83:L85"/>
    <mergeCell ref="M83:P83"/>
    <mergeCell ref="Q83:Q84"/>
    <mergeCell ref="R83:R84"/>
    <mergeCell ref="N84:P84"/>
    <mergeCell ref="H83:H85"/>
    <mergeCell ref="I83:I85"/>
    <mergeCell ref="E51:E52"/>
    <mergeCell ref="F51:F52"/>
    <mergeCell ref="G51:G52"/>
    <mergeCell ref="E83:E85"/>
    <mergeCell ref="F83:F85"/>
    <mergeCell ref="G83:G85"/>
    <mergeCell ref="A83:A84"/>
    <mergeCell ref="B83:B84"/>
    <mergeCell ref="C83:C84"/>
    <mergeCell ref="D83:D85"/>
    <mergeCell ref="A51:A52"/>
    <mergeCell ref="B51:B52"/>
    <mergeCell ref="R7:R8"/>
    <mergeCell ref="N8:P8"/>
    <mergeCell ref="I7:I8"/>
    <mergeCell ref="J7:J8"/>
    <mergeCell ref="K7:K8"/>
    <mergeCell ref="L7:L8"/>
    <mergeCell ref="M7:P7"/>
    <mergeCell ref="Q7:Q8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5" right="0.5" top="0.5" bottom="0.5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881"/>
  <sheetViews>
    <sheetView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11.28125" style="0" customWidth="1"/>
    <col min="3" max="3" width="12.7109375" style="0" customWidth="1"/>
    <col min="4" max="4" width="18.140625" style="0" customWidth="1"/>
    <col min="5" max="5" width="13.140625" style="0" customWidth="1"/>
    <col min="6" max="6" width="9.8515625" style="0" customWidth="1"/>
    <col min="9" max="9" width="10.57421875" style="0" customWidth="1"/>
    <col min="10" max="10" width="10.7109375" style="0" customWidth="1"/>
    <col min="15" max="15" width="17.421875" style="0" customWidth="1"/>
  </cols>
  <sheetData>
    <row r="1" spans="1:25" ht="23.25">
      <c r="A1" s="592" t="s">
        <v>879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11"/>
      <c r="Q1" s="11"/>
      <c r="R1" s="11"/>
      <c r="S1" s="99"/>
      <c r="T1" s="99"/>
      <c r="U1" s="99"/>
      <c r="V1" s="99"/>
      <c r="W1" s="99"/>
      <c r="X1" s="99"/>
      <c r="Y1" s="99"/>
    </row>
    <row r="2" spans="1:25" ht="18.75">
      <c r="A2" s="591" t="s">
        <v>902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11"/>
      <c r="Q2" s="11"/>
      <c r="R2" s="11"/>
      <c r="S2" s="99"/>
      <c r="T2" s="99"/>
      <c r="U2" s="99"/>
      <c r="V2" s="99"/>
      <c r="W2" s="99"/>
      <c r="X2" s="99"/>
      <c r="Y2" s="99"/>
    </row>
    <row r="3" spans="1:25" ht="18.75">
      <c r="A3" s="591" t="s">
        <v>26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11"/>
      <c r="Q3" s="11"/>
      <c r="R3" s="11"/>
      <c r="S3" s="99"/>
      <c r="T3" s="99"/>
      <c r="U3" s="99"/>
      <c r="V3" s="99"/>
      <c r="W3" s="99"/>
      <c r="X3" s="99"/>
      <c r="Y3" s="99"/>
    </row>
    <row r="4" spans="1:2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9"/>
      <c r="T4" s="99"/>
      <c r="U4" s="99"/>
      <c r="V4" s="99"/>
      <c r="W4" s="99"/>
      <c r="X4" s="99"/>
      <c r="Y4" s="99"/>
    </row>
    <row r="5" spans="1:25" ht="15">
      <c r="A5" s="11"/>
      <c r="B5" s="11" t="s">
        <v>988</v>
      </c>
      <c r="C5" s="11"/>
      <c r="D5" s="11"/>
      <c r="E5" s="11"/>
      <c r="F5" s="11"/>
      <c r="G5" s="11"/>
      <c r="H5" s="11"/>
      <c r="I5" s="11"/>
      <c r="J5" s="11"/>
      <c r="K5" s="11"/>
      <c r="L5" s="660" t="s">
        <v>224</v>
      </c>
      <c r="M5" s="660"/>
      <c r="N5" s="660"/>
      <c r="O5" s="11" t="str">
        <f>GKRIDP!N4</f>
        <v>April'2019</v>
      </c>
      <c r="P5" s="11"/>
      <c r="Q5" s="11"/>
      <c r="R5" s="11"/>
      <c r="S5" s="99"/>
      <c r="T5" s="99"/>
      <c r="U5" s="99"/>
      <c r="V5" s="99"/>
      <c r="W5" s="99"/>
      <c r="X5" s="99"/>
      <c r="Y5" s="99"/>
    </row>
    <row r="6" spans="1:25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9"/>
      <c r="T6" s="99"/>
      <c r="U6" s="99"/>
      <c r="V6" s="99"/>
      <c r="W6" s="99"/>
      <c r="X6" s="99"/>
      <c r="Y6" s="99"/>
    </row>
    <row r="7" spans="1:25" ht="75.75" customHeight="1">
      <c r="A7" s="289" t="s">
        <v>805</v>
      </c>
      <c r="B7" s="289" t="s">
        <v>903</v>
      </c>
      <c r="C7" s="289" t="s">
        <v>457</v>
      </c>
      <c r="D7" s="289" t="s">
        <v>807</v>
      </c>
      <c r="E7" s="289" t="s">
        <v>459</v>
      </c>
      <c r="F7" s="289" t="s">
        <v>914</v>
      </c>
      <c r="G7" s="289" t="s">
        <v>458</v>
      </c>
      <c r="H7" s="289" t="s">
        <v>464</v>
      </c>
      <c r="I7" s="289" t="s">
        <v>915</v>
      </c>
      <c r="J7" s="289" t="s">
        <v>919</v>
      </c>
      <c r="K7" s="289" t="s">
        <v>920</v>
      </c>
      <c r="L7" s="289" t="s">
        <v>921</v>
      </c>
      <c r="M7" s="289" t="s">
        <v>922</v>
      </c>
      <c r="N7" s="289" t="s">
        <v>923</v>
      </c>
      <c r="O7" s="289" t="s">
        <v>103</v>
      </c>
      <c r="P7" s="149"/>
      <c r="Q7" s="147"/>
      <c r="R7" s="11"/>
      <c r="S7" s="99"/>
      <c r="T7" s="99"/>
      <c r="U7" s="99"/>
      <c r="V7" s="99"/>
      <c r="W7" s="99"/>
      <c r="X7" s="99"/>
      <c r="Y7" s="99"/>
    </row>
    <row r="8" spans="1:25" ht="13.5" customHeight="1">
      <c r="A8" s="152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49"/>
      <c r="Q8" s="147"/>
      <c r="R8" s="11"/>
      <c r="S8" s="99"/>
      <c r="T8" s="99"/>
      <c r="U8" s="99"/>
      <c r="V8" s="99"/>
      <c r="W8" s="99"/>
      <c r="X8" s="99"/>
      <c r="Y8" s="99"/>
    </row>
    <row r="9" spans="1:25" ht="105">
      <c r="A9" s="152"/>
      <c r="B9" s="289" t="s">
        <v>205</v>
      </c>
      <c r="C9" s="151" t="s">
        <v>911</v>
      </c>
      <c r="D9" s="150" t="s">
        <v>912</v>
      </c>
      <c r="E9" s="151" t="s">
        <v>913</v>
      </c>
      <c r="F9" s="153">
        <v>197.4</v>
      </c>
      <c r="G9" s="151">
        <v>177.66</v>
      </c>
      <c r="H9" s="151" t="s">
        <v>916</v>
      </c>
      <c r="I9" s="453" t="s">
        <v>917</v>
      </c>
      <c r="J9" s="454" t="s">
        <v>203</v>
      </c>
      <c r="K9" s="454" t="s">
        <v>203</v>
      </c>
      <c r="L9" s="454" t="s">
        <v>203</v>
      </c>
      <c r="M9" s="154">
        <v>1</v>
      </c>
      <c r="N9" s="154">
        <v>1</v>
      </c>
      <c r="O9" s="176" t="s">
        <v>600</v>
      </c>
      <c r="P9" s="147"/>
      <c r="Q9" s="147"/>
      <c r="R9" s="11"/>
      <c r="S9" s="99"/>
      <c r="T9" s="99"/>
      <c r="U9" s="99"/>
      <c r="V9" s="99"/>
      <c r="W9" s="99"/>
      <c r="X9" s="99"/>
      <c r="Y9" s="99"/>
    </row>
    <row r="10" spans="1:25" ht="15">
      <c r="A10" s="155"/>
      <c r="B10" s="156"/>
      <c r="C10" s="156"/>
      <c r="D10" s="157"/>
      <c r="E10" s="156"/>
      <c r="F10" s="158"/>
      <c r="G10" s="156"/>
      <c r="H10" s="156"/>
      <c r="I10" s="156"/>
      <c r="J10" s="155"/>
      <c r="K10" s="155"/>
      <c r="L10" s="155"/>
      <c r="M10" s="159"/>
      <c r="N10" s="159"/>
      <c r="O10" s="155"/>
      <c r="P10" s="147"/>
      <c r="Q10" s="147"/>
      <c r="R10" s="11"/>
      <c r="S10" s="99"/>
      <c r="T10" s="99"/>
      <c r="U10" s="99"/>
      <c r="V10" s="99"/>
      <c r="W10" s="99"/>
      <c r="X10" s="99"/>
      <c r="Y10" s="99"/>
    </row>
    <row r="11" spans="1:25" ht="15">
      <c r="A11" s="155"/>
      <c r="B11" s="156"/>
      <c r="C11" s="156"/>
      <c r="D11" s="157"/>
      <c r="E11" s="156"/>
      <c r="F11" s="158"/>
      <c r="G11" s="156"/>
      <c r="H11" s="156"/>
      <c r="I11" s="156"/>
      <c r="J11" s="155"/>
      <c r="K11" s="155"/>
      <c r="L11" s="155"/>
      <c r="M11" s="159"/>
      <c r="N11" s="159"/>
      <c r="O11" s="155"/>
      <c r="P11" s="147"/>
      <c r="Q11" s="147"/>
      <c r="R11" s="11"/>
      <c r="S11" s="99"/>
      <c r="T11" s="99"/>
      <c r="U11" s="99"/>
      <c r="V11" s="99"/>
      <c r="W11" s="99"/>
      <c r="X11" s="99"/>
      <c r="Y11" s="99"/>
    </row>
    <row r="12" spans="1:25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99"/>
      <c r="T12" s="99"/>
      <c r="U12" s="99"/>
      <c r="V12" s="99"/>
      <c r="W12" s="99"/>
      <c r="X12" s="99"/>
      <c r="Y12" s="99"/>
    </row>
    <row r="13" spans="1:25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99"/>
      <c r="T13" s="99"/>
      <c r="U13" s="99"/>
      <c r="V13" s="99"/>
      <c r="W13" s="99"/>
      <c r="X13" s="99"/>
      <c r="Y13" s="99"/>
    </row>
    <row r="14" spans="1:25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99"/>
      <c r="T14" s="99"/>
      <c r="U14" s="99"/>
      <c r="V14" s="99"/>
      <c r="W14" s="99"/>
      <c r="X14" s="99"/>
      <c r="Y14" s="99"/>
    </row>
    <row r="15" spans="1:25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99"/>
      <c r="T15" s="99"/>
      <c r="U15" s="99"/>
      <c r="V15" s="99"/>
      <c r="W15" s="99"/>
      <c r="X15" s="99"/>
      <c r="Y15" s="99"/>
    </row>
    <row r="16" spans="1:25" ht="15">
      <c r="A16" s="11"/>
      <c r="B16" s="11" t="s">
        <v>927</v>
      </c>
      <c r="C16" s="11"/>
      <c r="F16" s="11" t="s">
        <v>925</v>
      </c>
      <c r="G16" s="11"/>
      <c r="H16" s="11"/>
      <c r="I16" s="11"/>
      <c r="J16" s="11"/>
      <c r="K16" s="11" t="s">
        <v>929</v>
      </c>
      <c r="L16" s="11"/>
      <c r="M16" s="11"/>
      <c r="N16" s="11"/>
      <c r="O16" s="11"/>
      <c r="P16" s="11"/>
      <c r="Q16" s="11"/>
      <c r="R16" s="11"/>
      <c r="S16" s="99"/>
      <c r="T16" s="99"/>
      <c r="U16" s="99"/>
      <c r="V16" s="99"/>
      <c r="W16" s="99"/>
      <c r="X16" s="99"/>
      <c r="Y16" s="99"/>
    </row>
    <row r="17" spans="1:25" ht="15">
      <c r="A17" s="11"/>
      <c r="B17" s="11" t="s">
        <v>924</v>
      </c>
      <c r="C17" s="11"/>
      <c r="F17" s="11" t="s">
        <v>928</v>
      </c>
      <c r="G17" s="11"/>
      <c r="H17" s="11"/>
      <c r="I17" s="11"/>
      <c r="J17" s="11"/>
      <c r="K17" s="11" t="s">
        <v>926</v>
      </c>
      <c r="L17" s="11"/>
      <c r="M17" s="11"/>
      <c r="N17" s="11"/>
      <c r="O17" s="11"/>
      <c r="P17" s="11"/>
      <c r="Q17" s="11"/>
      <c r="R17" s="11"/>
      <c r="S17" s="99"/>
      <c r="T17" s="99"/>
      <c r="U17" s="99"/>
      <c r="V17" s="99"/>
      <c r="W17" s="99"/>
      <c r="X17" s="99"/>
      <c r="Y17" s="99"/>
    </row>
    <row r="18" spans="1:25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99"/>
      <c r="T18" s="99"/>
      <c r="U18" s="99"/>
      <c r="V18" s="99"/>
      <c r="W18" s="99"/>
      <c r="X18" s="99"/>
      <c r="Y18" s="99"/>
    </row>
    <row r="19" spans="1:25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99"/>
      <c r="T19" s="99"/>
      <c r="U19" s="99"/>
      <c r="V19" s="99"/>
      <c r="W19" s="99"/>
      <c r="X19" s="99"/>
      <c r="Y19" s="99"/>
    </row>
    <row r="20" spans="1:25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99"/>
      <c r="T20" s="99"/>
      <c r="U20" s="99"/>
      <c r="V20" s="99"/>
      <c r="W20" s="99"/>
      <c r="X20" s="99"/>
      <c r="Y20" s="99"/>
    </row>
    <row r="21" spans="1:25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99"/>
      <c r="T21" s="99"/>
      <c r="U21" s="99"/>
      <c r="V21" s="99"/>
      <c r="W21" s="99"/>
      <c r="X21" s="99"/>
      <c r="Y21" s="99"/>
    </row>
    <row r="22" spans="1:25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99"/>
      <c r="T22" s="99"/>
      <c r="U22" s="99"/>
      <c r="V22" s="99"/>
      <c r="W22" s="99"/>
      <c r="X22" s="99"/>
      <c r="Y22" s="99"/>
    </row>
    <row r="23" spans="1:25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99"/>
      <c r="T23" s="99"/>
      <c r="U23" s="99"/>
      <c r="V23" s="99"/>
      <c r="W23" s="99"/>
      <c r="X23" s="99"/>
      <c r="Y23" s="99"/>
    </row>
    <row r="24" spans="1:25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99"/>
      <c r="T24" s="99"/>
      <c r="U24" s="99"/>
      <c r="V24" s="99"/>
      <c r="W24" s="99"/>
      <c r="X24" s="99"/>
      <c r="Y24" s="99"/>
    </row>
    <row r="25" spans="1:2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99"/>
      <c r="T25" s="99"/>
      <c r="U25" s="99"/>
      <c r="V25" s="99"/>
      <c r="W25" s="99"/>
      <c r="X25" s="99"/>
      <c r="Y25" s="99"/>
    </row>
    <row r="26" spans="1:25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99"/>
      <c r="T26" s="99"/>
      <c r="U26" s="99"/>
      <c r="V26" s="99"/>
      <c r="W26" s="99"/>
      <c r="X26" s="99"/>
      <c r="Y26" s="99"/>
    </row>
    <row r="27" spans="1:25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9"/>
      <c r="T27" s="99"/>
      <c r="U27" s="99"/>
      <c r="V27" s="99"/>
      <c r="W27" s="99"/>
      <c r="X27" s="99"/>
      <c r="Y27" s="99"/>
    </row>
    <row r="28" spans="1:25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99"/>
      <c r="T28" s="99"/>
      <c r="U28" s="99"/>
      <c r="V28" s="99"/>
      <c r="W28" s="99"/>
      <c r="X28" s="99"/>
      <c r="Y28" s="99"/>
    </row>
    <row r="29" spans="1:25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99"/>
      <c r="T29" s="99"/>
      <c r="U29" s="99"/>
      <c r="V29" s="99"/>
      <c r="W29" s="99"/>
      <c r="X29" s="99"/>
      <c r="Y29" s="99"/>
    </row>
    <row r="30" spans="1:25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99"/>
      <c r="T30" s="99"/>
      <c r="U30" s="99"/>
      <c r="V30" s="99"/>
      <c r="W30" s="99"/>
      <c r="X30" s="99"/>
      <c r="Y30" s="99"/>
    </row>
    <row r="31" spans="1:25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99"/>
      <c r="T31" s="99"/>
      <c r="U31" s="99"/>
      <c r="V31" s="99"/>
      <c r="W31" s="99"/>
      <c r="X31" s="99"/>
      <c r="Y31" s="99"/>
    </row>
    <row r="32" spans="1:2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99"/>
      <c r="T32" s="99"/>
      <c r="U32" s="99"/>
      <c r="V32" s="99"/>
      <c r="W32" s="99"/>
      <c r="X32" s="99"/>
      <c r="Y32" s="99"/>
    </row>
    <row r="33" spans="1:2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99"/>
      <c r="T33" s="99"/>
      <c r="U33" s="99"/>
      <c r="V33" s="99"/>
      <c r="W33" s="99"/>
      <c r="X33" s="99"/>
      <c r="Y33" s="99"/>
    </row>
    <row r="34" spans="1:2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99"/>
      <c r="T34" s="99"/>
      <c r="U34" s="99"/>
      <c r="V34" s="99"/>
      <c r="W34" s="99"/>
      <c r="X34" s="99"/>
      <c r="Y34" s="99"/>
    </row>
    <row r="35" spans="1:2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99"/>
      <c r="T35" s="99"/>
      <c r="U35" s="99"/>
      <c r="V35" s="99"/>
      <c r="W35" s="99"/>
      <c r="X35" s="99"/>
      <c r="Y35" s="99"/>
    </row>
    <row r="36" spans="1:25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99"/>
      <c r="T36" s="99"/>
      <c r="U36" s="99"/>
      <c r="V36" s="99"/>
      <c r="W36" s="99"/>
      <c r="X36" s="99"/>
      <c r="Y36" s="99"/>
    </row>
    <row r="37" spans="1:2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99"/>
      <c r="T37" s="99"/>
      <c r="U37" s="99"/>
      <c r="V37" s="99"/>
      <c r="W37" s="99"/>
      <c r="X37" s="99"/>
      <c r="Y37" s="99"/>
    </row>
    <row r="38" spans="1:25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99"/>
      <c r="T38" s="99"/>
      <c r="U38" s="99"/>
      <c r="V38" s="99"/>
      <c r="W38" s="99"/>
      <c r="X38" s="99"/>
      <c r="Y38" s="99"/>
    </row>
    <row r="39" spans="1:2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99"/>
      <c r="T39" s="99"/>
      <c r="U39" s="99"/>
      <c r="V39" s="99"/>
      <c r="W39" s="99"/>
      <c r="X39" s="99"/>
      <c r="Y39" s="99"/>
    </row>
    <row r="40" spans="1:2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99"/>
      <c r="T40" s="99"/>
      <c r="U40" s="99"/>
      <c r="V40" s="99"/>
      <c r="W40" s="99"/>
      <c r="X40" s="99"/>
      <c r="Y40" s="99"/>
    </row>
    <row r="41" spans="1:2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99"/>
      <c r="T41" s="99"/>
      <c r="U41" s="99"/>
      <c r="V41" s="99"/>
      <c r="W41" s="99"/>
      <c r="X41" s="99"/>
      <c r="Y41" s="99"/>
    </row>
    <row r="42" spans="1:2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99"/>
      <c r="T42" s="99"/>
      <c r="U42" s="99"/>
      <c r="V42" s="99"/>
      <c r="W42" s="99"/>
      <c r="X42" s="99"/>
      <c r="Y42" s="99"/>
    </row>
    <row r="43" spans="1:2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99"/>
      <c r="T43" s="99"/>
      <c r="U43" s="99"/>
      <c r="V43" s="99"/>
      <c r="W43" s="99"/>
      <c r="X43" s="99"/>
      <c r="Y43" s="99"/>
    </row>
    <row r="44" spans="1:2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99"/>
      <c r="T44" s="99"/>
      <c r="U44" s="99"/>
      <c r="V44" s="99"/>
      <c r="W44" s="99"/>
      <c r="X44" s="99"/>
      <c r="Y44" s="99"/>
    </row>
    <row r="45" spans="1:2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99"/>
      <c r="T45" s="99"/>
      <c r="U45" s="99"/>
      <c r="V45" s="99"/>
      <c r="W45" s="99"/>
      <c r="X45" s="99"/>
      <c r="Y45" s="99"/>
    </row>
    <row r="46" spans="1:2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99"/>
      <c r="T46" s="99"/>
      <c r="U46" s="99"/>
      <c r="V46" s="99"/>
      <c r="W46" s="99"/>
      <c r="X46" s="99"/>
      <c r="Y46" s="99"/>
    </row>
    <row r="47" spans="1:2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99"/>
      <c r="T47" s="99"/>
      <c r="U47" s="99"/>
      <c r="V47" s="99"/>
      <c r="W47" s="99"/>
      <c r="X47" s="99"/>
      <c r="Y47" s="99"/>
    </row>
    <row r="48" spans="1:2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99"/>
      <c r="T48" s="99"/>
      <c r="U48" s="99"/>
      <c r="V48" s="99"/>
      <c r="W48" s="99"/>
      <c r="X48" s="99"/>
      <c r="Y48" s="99"/>
    </row>
    <row r="49" spans="1:2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99"/>
      <c r="T49" s="99"/>
      <c r="U49" s="99"/>
      <c r="V49" s="99"/>
      <c r="W49" s="99"/>
      <c r="X49" s="99"/>
      <c r="Y49" s="99"/>
    </row>
    <row r="50" spans="1:2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99"/>
      <c r="T50" s="99"/>
      <c r="U50" s="99"/>
      <c r="V50" s="99"/>
      <c r="W50" s="99"/>
      <c r="X50" s="99"/>
      <c r="Y50" s="99"/>
    </row>
    <row r="51" spans="1:2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99"/>
      <c r="T51" s="99"/>
      <c r="U51" s="99"/>
      <c r="V51" s="99"/>
      <c r="W51" s="99"/>
      <c r="X51" s="99"/>
      <c r="Y51" s="99"/>
    </row>
    <row r="52" spans="1:2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99"/>
      <c r="T52" s="99"/>
      <c r="U52" s="99"/>
      <c r="V52" s="99"/>
      <c r="W52" s="99"/>
      <c r="X52" s="99"/>
      <c r="Y52" s="99"/>
    </row>
    <row r="53" spans="1:2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99"/>
      <c r="T53" s="99"/>
      <c r="U53" s="99"/>
      <c r="V53" s="99"/>
      <c r="W53" s="99"/>
      <c r="X53" s="99"/>
      <c r="Y53" s="99"/>
    </row>
    <row r="54" spans="1:2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99"/>
      <c r="T54" s="99"/>
      <c r="U54" s="99"/>
      <c r="V54" s="99"/>
      <c r="W54" s="99"/>
      <c r="X54" s="99"/>
      <c r="Y54" s="99"/>
    </row>
    <row r="55" spans="1:2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99"/>
      <c r="T55" s="99"/>
      <c r="U55" s="99"/>
      <c r="V55" s="99"/>
      <c r="W55" s="99"/>
      <c r="X55" s="99"/>
      <c r="Y55" s="99"/>
    </row>
    <row r="56" spans="1:2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9"/>
      <c r="T56" s="99"/>
      <c r="U56" s="99"/>
      <c r="V56" s="99"/>
      <c r="W56" s="99"/>
      <c r="X56" s="99"/>
      <c r="Y56" s="99"/>
    </row>
    <row r="57" spans="1:2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99"/>
      <c r="T57" s="99"/>
      <c r="U57" s="99"/>
      <c r="V57" s="99"/>
      <c r="W57" s="99"/>
      <c r="X57" s="99"/>
      <c r="Y57" s="99"/>
    </row>
    <row r="58" spans="1:2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99"/>
      <c r="T58" s="99"/>
      <c r="U58" s="99"/>
      <c r="V58" s="99"/>
      <c r="W58" s="99"/>
      <c r="X58" s="99"/>
      <c r="Y58" s="99"/>
    </row>
    <row r="59" spans="1:2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99"/>
      <c r="T59" s="99"/>
      <c r="U59" s="99"/>
      <c r="V59" s="99"/>
      <c r="W59" s="99"/>
      <c r="X59" s="99"/>
      <c r="Y59" s="99"/>
    </row>
    <row r="60" spans="1:2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99"/>
      <c r="T60" s="99"/>
      <c r="U60" s="99"/>
      <c r="V60" s="99"/>
      <c r="W60" s="99"/>
      <c r="X60" s="99"/>
      <c r="Y60" s="99"/>
    </row>
    <row r="61" spans="1:2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99"/>
      <c r="T61" s="99"/>
      <c r="U61" s="99"/>
      <c r="V61" s="99"/>
      <c r="W61" s="99"/>
      <c r="X61" s="99"/>
      <c r="Y61" s="99"/>
    </row>
    <row r="62" spans="1:2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99"/>
      <c r="T62" s="99"/>
      <c r="U62" s="99"/>
      <c r="V62" s="99"/>
      <c r="W62" s="99"/>
      <c r="X62" s="99"/>
      <c r="Y62" s="99"/>
    </row>
    <row r="63" spans="1:2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99"/>
      <c r="T63" s="99"/>
      <c r="U63" s="99"/>
      <c r="V63" s="99"/>
      <c r="W63" s="99"/>
      <c r="X63" s="99"/>
      <c r="Y63" s="99"/>
    </row>
    <row r="64" spans="1:2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99"/>
      <c r="T64" s="99"/>
      <c r="U64" s="99"/>
      <c r="V64" s="99"/>
      <c r="W64" s="99"/>
      <c r="X64" s="99"/>
      <c r="Y64" s="99"/>
    </row>
    <row r="65" spans="1:2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9"/>
      <c r="T65" s="99"/>
      <c r="U65" s="99"/>
      <c r="V65" s="99"/>
      <c r="W65" s="99"/>
      <c r="X65" s="99"/>
      <c r="Y65" s="99"/>
    </row>
    <row r="66" spans="1:2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99"/>
      <c r="T66" s="99"/>
      <c r="U66" s="99"/>
      <c r="V66" s="99"/>
      <c r="W66" s="99"/>
      <c r="X66" s="99"/>
      <c r="Y66" s="99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</sheetData>
  <mergeCells count="4">
    <mergeCell ref="A2:O2"/>
    <mergeCell ref="A1:O1"/>
    <mergeCell ref="A3:O3"/>
    <mergeCell ref="L5:N5"/>
  </mergeCells>
  <printOptions/>
  <pageMargins left="0.5" right="0.5" top="0.7" bottom="0.5" header="0.5" footer="0.5"/>
  <pageSetup horizontalDpi="600" verticalDpi="600" orientation="landscape" paperSize="9" scale="85" r:id="rId1"/>
  <headerFooter alignWithMargins="0">
    <oddHeader>&amp;C&amp;P</oddHeader>
    <oddFooter>&amp;L&amp;Z&amp;F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18">
      <selection activeCell="A3" sqref="A3"/>
    </sheetView>
  </sheetViews>
  <sheetFormatPr defaultColWidth="9.140625" defaultRowHeight="12.75"/>
  <cols>
    <col min="1" max="1" width="4.28125" style="0" customWidth="1"/>
    <col min="2" max="2" width="20.421875" style="0" customWidth="1"/>
    <col min="3" max="3" width="31.421875" style="0" customWidth="1"/>
    <col min="4" max="4" width="11.00390625" style="0" customWidth="1"/>
    <col min="5" max="5" width="9.57421875" style="0" bestFit="1" customWidth="1"/>
    <col min="6" max="6" width="11.57421875" style="0" customWidth="1"/>
    <col min="7" max="7" width="20.8515625" style="0" customWidth="1"/>
    <col min="8" max="8" width="13.8515625" style="0" customWidth="1"/>
    <col min="9" max="9" width="10.8515625" style="0" customWidth="1"/>
    <col min="10" max="10" width="10.7109375" style="0" customWidth="1"/>
    <col min="11" max="11" width="10.140625" style="0" customWidth="1"/>
  </cols>
  <sheetData>
    <row r="1" spans="1:11" ht="23.25">
      <c r="A1" s="592" t="s">
        <v>1275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2" ht="18.75">
      <c r="A2" s="591" t="s">
        <v>175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>
        <v>1</v>
      </c>
    </row>
    <row r="3" spans="1:10" ht="15.75">
      <c r="A3" s="1"/>
      <c r="B3" s="1" t="s">
        <v>1280</v>
      </c>
      <c r="C3" s="1" t="s">
        <v>437</v>
      </c>
      <c r="D3" s="1"/>
      <c r="E3" s="1"/>
      <c r="F3" s="1"/>
      <c r="G3" s="1"/>
      <c r="H3" s="1"/>
      <c r="I3" s="1" t="s">
        <v>1270</v>
      </c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>
      <c r="A5" s="1"/>
      <c r="B5" s="1"/>
      <c r="C5" s="1"/>
      <c r="D5" s="1"/>
      <c r="E5" s="1"/>
      <c r="F5" s="1"/>
      <c r="G5" s="1"/>
      <c r="H5" s="1"/>
      <c r="I5" s="502" t="s">
        <v>223</v>
      </c>
      <c r="J5" s="502"/>
      <c r="K5" t="str">
        <f>GKRIDP!N4</f>
        <v>April'2019</v>
      </c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45">
      <c r="A7" s="152" t="s">
        <v>805</v>
      </c>
      <c r="B7" s="152" t="s">
        <v>457</v>
      </c>
      <c r="C7" s="152" t="s">
        <v>807</v>
      </c>
      <c r="D7" s="152" t="s">
        <v>1272</v>
      </c>
      <c r="E7" s="152" t="s">
        <v>464</v>
      </c>
      <c r="F7" s="152" t="s">
        <v>1273</v>
      </c>
      <c r="G7" s="152" t="s">
        <v>1276</v>
      </c>
      <c r="H7" s="261" t="s">
        <v>149</v>
      </c>
      <c r="I7" s="150" t="s">
        <v>915</v>
      </c>
      <c r="J7" s="152" t="s">
        <v>1277</v>
      </c>
      <c r="K7" s="152" t="s">
        <v>103</v>
      </c>
    </row>
    <row r="8" spans="1:11" ht="1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  <c r="I8" s="199">
        <v>9</v>
      </c>
      <c r="J8" s="199">
        <v>10</v>
      </c>
      <c r="K8" s="199">
        <v>11</v>
      </c>
    </row>
    <row r="9" spans="1:11" ht="30" customHeight="1">
      <c r="A9" s="152">
        <v>1</v>
      </c>
      <c r="B9" s="150" t="s">
        <v>146</v>
      </c>
      <c r="C9" s="150" t="s">
        <v>147</v>
      </c>
      <c r="D9" s="202">
        <v>486444</v>
      </c>
      <c r="E9" s="152" t="s">
        <v>148</v>
      </c>
      <c r="F9" s="202">
        <v>462121.8</v>
      </c>
      <c r="G9" s="150" t="s">
        <v>1321</v>
      </c>
      <c r="H9" s="152" t="s">
        <v>150</v>
      </c>
      <c r="I9" s="181" t="s">
        <v>151</v>
      </c>
      <c r="J9" s="181">
        <v>1</v>
      </c>
      <c r="K9" s="152"/>
    </row>
    <row r="10" spans="1:11" ht="29.25" customHeight="1">
      <c r="A10" s="152">
        <v>2</v>
      </c>
      <c r="B10" s="150" t="s">
        <v>157</v>
      </c>
      <c r="C10" s="150" t="s">
        <v>152</v>
      </c>
      <c r="D10" s="202">
        <v>1392098</v>
      </c>
      <c r="E10" s="152" t="s">
        <v>153</v>
      </c>
      <c r="F10" s="202">
        <v>1322493.1</v>
      </c>
      <c r="G10" s="150" t="s">
        <v>154</v>
      </c>
      <c r="H10" s="152" t="s">
        <v>155</v>
      </c>
      <c r="I10" s="181" t="s">
        <v>156</v>
      </c>
      <c r="J10" s="181">
        <v>0.6</v>
      </c>
      <c r="K10" s="152"/>
    </row>
    <row r="11" spans="1:11" ht="29.25" customHeight="1">
      <c r="A11" s="152">
        <v>3</v>
      </c>
      <c r="B11" s="150" t="s">
        <v>158</v>
      </c>
      <c r="C11" s="150" t="s">
        <v>159</v>
      </c>
      <c r="D11" s="202">
        <v>312681</v>
      </c>
      <c r="E11" s="152" t="s">
        <v>160</v>
      </c>
      <c r="F11" s="202">
        <v>297046.95</v>
      </c>
      <c r="G11" s="150" t="s">
        <v>1322</v>
      </c>
      <c r="H11" s="152" t="s">
        <v>161</v>
      </c>
      <c r="I11" s="181" t="s">
        <v>162</v>
      </c>
      <c r="J11" s="181">
        <v>1</v>
      </c>
      <c r="K11" s="152"/>
    </row>
    <row r="12" spans="1:11" ht="26.25" customHeight="1">
      <c r="A12" s="152">
        <v>4</v>
      </c>
      <c r="B12" s="150" t="s">
        <v>163</v>
      </c>
      <c r="C12" s="150" t="s">
        <v>164</v>
      </c>
      <c r="D12" s="202">
        <v>1325574</v>
      </c>
      <c r="E12" s="152" t="s">
        <v>165</v>
      </c>
      <c r="F12" s="202">
        <v>1259295.3</v>
      </c>
      <c r="G12" s="150" t="s">
        <v>382</v>
      </c>
      <c r="H12" s="152" t="s">
        <v>166</v>
      </c>
      <c r="I12" s="181" t="s">
        <v>167</v>
      </c>
      <c r="J12" s="181">
        <v>0.4</v>
      </c>
      <c r="K12" s="152"/>
    </row>
    <row r="13" spans="1:11" ht="27.75" customHeight="1">
      <c r="A13" s="152">
        <v>5</v>
      </c>
      <c r="B13" s="150" t="s">
        <v>168</v>
      </c>
      <c r="C13" s="150" t="s">
        <v>169</v>
      </c>
      <c r="D13" s="202">
        <v>2334619</v>
      </c>
      <c r="E13" s="152" t="s">
        <v>170</v>
      </c>
      <c r="F13" s="202">
        <v>2217888.05</v>
      </c>
      <c r="G13" s="150" t="s">
        <v>382</v>
      </c>
      <c r="H13" s="152" t="s">
        <v>171</v>
      </c>
      <c r="I13" s="181" t="s">
        <v>172</v>
      </c>
      <c r="J13" s="181">
        <v>1</v>
      </c>
      <c r="K13" s="152"/>
    </row>
    <row r="14" spans="1:11" ht="42.75" customHeight="1">
      <c r="A14" s="152">
        <v>6</v>
      </c>
      <c r="B14" s="150" t="s">
        <v>173</v>
      </c>
      <c r="C14" s="150" t="s">
        <v>1212</v>
      </c>
      <c r="D14" s="202">
        <v>312793</v>
      </c>
      <c r="E14" s="152" t="s">
        <v>1248</v>
      </c>
      <c r="F14" s="202">
        <v>297153.35</v>
      </c>
      <c r="G14" s="365" t="s">
        <v>174</v>
      </c>
      <c r="H14" s="152" t="s">
        <v>376</v>
      </c>
      <c r="I14" s="181" t="s">
        <v>377</v>
      </c>
      <c r="J14" s="181">
        <v>1</v>
      </c>
      <c r="K14" s="97"/>
    </row>
    <row r="15" spans="1:11" ht="28.5" customHeight="1">
      <c r="A15" s="152">
        <v>7</v>
      </c>
      <c r="B15" s="150" t="s">
        <v>378</v>
      </c>
      <c r="C15" s="150" t="s">
        <v>579</v>
      </c>
      <c r="D15" s="202">
        <v>350401</v>
      </c>
      <c r="E15" s="152" t="s">
        <v>379</v>
      </c>
      <c r="F15" s="202">
        <v>332880.95</v>
      </c>
      <c r="G15" s="150" t="s">
        <v>383</v>
      </c>
      <c r="H15" s="152" t="s">
        <v>380</v>
      </c>
      <c r="I15" s="181" t="s">
        <v>381</v>
      </c>
      <c r="J15" s="181">
        <v>1</v>
      </c>
      <c r="K15" s="97"/>
    </row>
    <row r="16" spans="1:11" ht="31.5" customHeight="1">
      <c r="A16" s="152">
        <v>8</v>
      </c>
      <c r="B16" s="150" t="s">
        <v>384</v>
      </c>
      <c r="C16" s="150" t="s">
        <v>385</v>
      </c>
      <c r="D16" s="202">
        <v>374752</v>
      </c>
      <c r="E16" s="152" t="s">
        <v>386</v>
      </c>
      <c r="F16" s="202">
        <v>356014.4</v>
      </c>
      <c r="G16" s="150" t="s">
        <v>387</v>
      </c>
      <c r="H16" s="152" t="s">
        <v>388</v>
      </c>
      <c r="I16" s="181" t="s">
        <v>389</v>
      </c>
      <c r="J16" s="181">
        <v>1</v>
      </c>
      <c r="K16" s="97"/>
    </row>
    <row r="17" spans="1:11" ht="28.5" customHeight="1">
      <c r="A17" s="152">
        <v>9</v>
      </c>
      <c r="B17" s="150" t="s">
        <v>390</v>
      </c>
      <c r="C17" s="150" t="s">
        <v>391</v>
      </c>
      <c r="D17" s="202">
        <v>303063</v>
      </c>
      <c r="E17" s="152" t="s">
        <v>379</v>
      </c>
      <c r="F17" s="202">
        <v>287909.85</v>
      </c>
      <c r="G17" s="150" t="s">
        <v>1321</v>
      </c>
      <c r="H17" s="152" t="s">
        <v>380</v>
      </c>
      <c r="I17" s="181" t="s">
        <v>381</v>
      </c>
      <c r="J17" s="181">
        <v>1</v>
      </c>
      <c r="K17" s="97"/>
    </row>
    <row r="18" spans="1:11" ht="27.75" customHeight="1">
      <c r="A18" s="152">
        <v>10</v>
      </c>
      <c r="B18" s="150" t="s">
        <v>1307</v>
      </c>
      <c r="C18" s="150" t="s">
        <v>1308</v>
      </c>
      <c r="D18" s="202">
        <v>301006</v>
      </c>
      <c r="E18" s="152" t="s">
        <v>386</v>
      </c>
      <c r="F18" s="202">
        <v>285955.7</v>
      </c>
      <c r="G18" s="150" t="s">
        <v>1309</v>
      </c>
      <c r="H18" s="152" t="s">
        <v>388</v>
      </c>
      <c r="I18" s="181" t="s">
        <v>389</v>
      </c>
      <c r="J18" s="181">
        <v>1</v>
      </c>
      <c r="K18" s="97"/>
    </row>
    <row r="19" spans="1:11" ht="29.25" customHeight="1">
      <c r="A19" s="152">
        <v>11</v>
      </c>
      <c r="B19" s="150" t="s">
        <v>1310</v>
      </c>
      <c r="C19" s="150" t="s">
        <v>1311</v>
      </c>
      <c r="D19" s="202">
        <v>323463</v>
      </c>
      <c r="E19" s="152" t="s">
        <v>1312</v>
      </c>
      <c r="F19" s="202">
        <v>307289.85</v>
      </c>
      <c r="G19" s="150" t="s">
        <v>1313</v>
      </c>
      <c r="H19" s="152" t="s">
        <v>1314</v>
      </c>
      <c r="I19" s="181" t="s">
        <v>1315</v>
      </c>
      <c r="J19" s="181">
        <v>0.5</v>
      </c>
      <c r="K19" s="97"/>
    </row>
    <row r="20" spans="1:11" ht="30">
      <c r="A20" s="152">
        <v>12</v>
      </c>
      <c r="B20" s="150" t="s">
        <v>1316</v>
      </c>
      <c r="C20" s="150" t="s">
        <v>1317</v>
      </c>
      <c r="D20" s="202">
        <v>383149</v>
      </c>
      <c r="E20" s="152" t="s">
        <v>1318</v>
      </c>
      <c r="F20" s="202">
        <v>363991.55</v>
      </c>
      <c r="G20" s="150" t="s">
        <v>1319</v>
      </c>
      <c r="H20" s="152" t="s">
        <v>1096</v>
      </c>
      <c r="I20" s="181" t="s">
        <v>1320</v>
      </c>
      <c r="J20" s="181">
        <v>1</v>
      </c>
      <c r="K20" s="97"/>
    </row>
    <row r="21" spans="1:11" ht="30">
      <c r="A21" s="152">
        <v>13</v>
      </c>
      <c r="B21" s="150" t="s">
        <v>1323</v>
      </c>
      <c r="C21" s="150" t="s">
        <v>1324</v>
      </c>
      <c r="D21" s="202">
        <v>312375</v>
      </c>
      <c r="E21" s="152" t="s">
        <v>1312</v>
      </c>
      <c r="F21" s="202">
        <v>296756.25</v>
      </c>
      <c r="G21" s="150" t="s">
        <v>1313</v>
      </c>
      <c r="H21" s="152" t="s">
        <v>1314</v>
      </c>
      <c r="I21" s="181" t="s">
        <v>1315</v>
      </c>
      <c r="J21" s="181">
        <v>0.1</v>
      </c>
      <c r="K21" s="97"/>
    </row>
    <row r="22" spans="1:11" ht="30">
      <c r="A22" s="152">
        <v>14</v>
      </c>
      <c r="B22" s="150" t="s">
        <v>1325</v>
      </c>
      <c r="C22" s="150" t="s">
        <v>1326</v>
      </c>
      <c r="D22" s="202">
        <v>465418</v>
      </c>
      <c r="E22" s="152" t="s">
        <v>380</v>
      </c>
      <c r="F22" s="202">
        <v>442147.1</v>
      </c>
      <c r="G22" s="150" t="s">
        <v>1319</v>
      </c>
      <c r="H22" s="152" t="s">
        <v>1312</v>
      </c>
      <c r="I22" s="181" t="s">
        <v>1327</v>
      </c>
      <c r="J22" s="181">
        <v>0.7</v>
      </c>
      <c r="K22" s="97"/>
    </row>
    <row r="23" spans="1:11" ht="30.75" customHeight="1">
      <c r="A23" s="152">
        <v>15</v>
      </c>
      <c r="B23" s="150" t="s">
        <v>1328</v>
      </c>
      <c r="C23" s="150" t="s">
        <v>578</v>
      </c>
      <c r="D23" s="202">
        <v>484251</v>
      </c>
      <c r="E23" s="152" t="s">
        <v>1329</v>
      </c>
      <c r="F23" s="202">
        <v>460038.45</v>
      </c>
      <c r="G23" s="150" t="s">
        <v>1330</v>
      </c>
      <c r="H23" s="152" t="s">
        <v>1331</v>
      </c>
      <c r="I23" s="181" t="s">
        <v>581</v>
      </c>
      <c r="J23" s="181">
        <v>0</v>
      </c>
      <c r="K23" s="97"/>
    </row>
    <row r="24" spans="1:11" ht="30">
      <c r="A24" s="152">
        <v>16</v>
      </c>
      <c r="B24" s="150" t="s">
        <v>1332</v>
      </c>
      <c r="C24" s="150" t="s">
        <v>1333</v>
      </c>
      <c r="D24" s="202">
        <v>312813</v>
      </c>
      <c r="E24" s="152" t="s">
        <v>1312</v>
      </c>
      <c r="F24" s="202">
        <v>297172.35</v>
      </c>
      <c r="G24" s="150" t="s">
        <v>1313</v>
      </c>
      <c r="H24" s="152" t="s">
        <v>1314</v>
      </c>
      <c r="I24" s="181" t="s">
        <v>1315</v>
      </c>
      <c r="J24" s="181">
        <v>0.8</v>
      </c>
      <c r="K24" s="97"/>
    </row>
    <row r="25" spans="1:11" ht="28.5" customHeight="1">
      <c r="A25" s="152">
        <v>17</v>
      </c>
      <c r="B25" s="150" t="s">
        <v>853</v>
      </c>
      <c r="C25" s="150" t="s">
        <v>854</v>
      </c>
      <c r="D25" s="202">
        <v>381006</v>
      </c>
      <c r="E25" s="152" t="s">
        <v>855</v>
      </c>
      <c r="F25" s="202">
        <v>361955.7</v>
      </c>
      <c r="G25" s="150" t="s">
        <v>856</v>
      </c>
      <c r="H25" s="152" t="s">
        <v>857</v>
      </c>
      <c r="I25" s="181" t="s">
        <v>1194</v>
      </c>
      <c r="J25" s="181">
        <v>1</v>
      </c>
      <c r="K25" s="97"/>
    </row>
    <row r="26" spans="1:11" ht="28.5" customHeight="1">
      <c r="A26" s="152">
        <v>18</v>
      </c>
      <c r="B26" s="150" t="s">
        <v>858</v>
      </c>
      <c r="C26" s="150" t="s">
        <v>859</v>
      </c>
      <c r="D26" s="202">
        <v>350074</v>
      </c>
      <c r="E26" s="152" t="s">
        <v>388</v>
      </c>
      <c r="F26" s="202">
        <v>332750.3</v>
      </c>
      <c r="G26" s="150" t="s">
        <v>860</v>
      </c>
      <c r="H26" s="152" t="s">
        <v>861</v>
      </c>
      <c r="I26" s="181" t="s">
        <v>862</v>
      </c>
      <c r="J26" s="181">
        <v>1</v>
      </c>
      <c r="K26" s="97"/>
    </row>
    <row r="27" spans="1:11" ht="32.25" customHeight="1">
      <c r="A27" s="152">
        <v>19</v>
      </c>
      <c r="B27" s="150" t="s">
        <v>866</v>
      </c>
      <c r="C27" s="150" t="s">
        <v>863</v>
      </c>
      <c r="D27" s="202">
        <v>492355</v>
      </c>
      <c r="E27" s="152" t="s">
        <v>392</v>
      </c>
      <c r="F27" s="202">
        <v>467737.25</v>
      </c>
      <c r="G27" s="150" t="s">
        <v>864</v>
      </c>
      <c r="H27" s="152" t="s">
        <v>1329</v>
      </c>
      <c r="I27" s="181" t="s">
        <v>865</v>
      </c>
      <c r="J27" s="181">
        <v>1</v>
      </c>
      <c r="K27" s="97"/>
    </row>
    <row r="28" spans="1:11" ht="30">
      <c r="A28" s="152">
        <v>20</v>
      </c>
      <c r="B28" s="150" t="s">
        <v>867</v>
      </c>
      <c r="C28" s="150" t="s">
        <v>868</v>
      </c>
      <c r="D28" s="202">
        <v>325396</v>
      </c>
      <c r="E28" s="152" t="s">
        <v>869</v>
      </c>
      <c r="F28" s="202">
        <v>301926.2</v>
      </c>
      <c r="G28" s="150" t="s">
        <v>870</v>
      </c>
      <c r="H28" s="152" t="s">
        <v>871</v>
      </c>
      <c r="I28" s="181" t="s">
        <v>872</v>
      </c>
      <c r="J28" s="181">
        <v>1</v>
      </c>
      <c r="K28" s="97"/>
    </row>
    <row r="29" spans="1:11" ht="30">
      <c r="A29" s="152">
        <v>21</v>
      </c>
      <c r="B29" s="150" t="s">
        <v>371</v>
      </c>
      <c r="C29" s="150" t="s">
        <v>372</v>
      </c>
      <c r="D29" s="202">
        <v>504913</v>
      </c>
      <c r="E29" s="152" t="s">
        <v>869</v>
      </c>
      <c r="F29" s="202">
        <v>479667.35</v>
      </c>
      <c r="G29" s="150" t="s">
        <v>870</v>
      </c>
      <c r="H29" s="152" t="s">
        <v>871</v>
      </c>
      <c r="I29" s="181" t="s">
        <v>872</v>
      </c>
      <c r="J29" s="181">
        <v>1</v>
      </c>
      <c r="K29" s="97"/>
    </row>
    <row r="30" spans="1:11" ht="30">
      <c r="A30" s="152">
        <v>22</v>
      </c>
      <c r="B30" s="150" t="s">
        <v>574</v>
      </c>
      <c r="C30" s="150" t="s">
        <v>575</v>
      </c>
      <c r="D30" s="202">
        <v>1000000</v>
      </c>
      <c r="E30" s="152" t="s">
        <v>1096</v>
      </c>
      <c r="F30" s="202">
        <v>950000</v>
      </c>
      <c r="G30" s="150" t="s">
        <v>576</v>
      </c>
      <c r="H30" s="152" t="s">
        <v>293</v>
      </c>
      <c r="I30" s="181" t="s">
        <v>577</v>
      </c>
      <c r="J30" s="181">
        <v>0.6</v>
      </c>
      <c r="K30" s="97"/>
    </row>
    <row r="31" spans="1:11" ht="30">
      <c r="A31" s="152">
        <v>23</v>
      </c>
      <c r="B31" s="150" t="s">
        <v>1204</v>
      </c>
      <c r="C31" s="150" t="s">
        <v>1205</v>
      </c>
      <c r="D31" s="202">
        <v>1479105</v>
      </c>
      <c r="E31" s="152" t="s">
        <v>861</v>
      </c>
      <c r="F31" s="202">
        <v>1405149.75</v>
      </c>
      <c r="G31" s="150" t="s">
        <v>1206</v>
      </c>
      <c r="H31" s="152" t="s">
        <v>1207</v>
      </c>
      <c r="I31" s="181" t="s">
        <v>1208</v>
      </c>
      <c r="J31" s="181">
        <v>0.5</v>
      </c>
      <c r="K31" s="97"/>
    </row>
    <row r="32" spans="1:11" ht="30">
      <c r="A32" s="152">
        <v>24</v>
      </c>
      <c r="B32" s="150" t="s">
        <v>1209</v>
      </c>
      <c r="C32" s="150" t="s">
        <v>1210</v>
      </c>
      <c r="D32" s="202">
        <v>307257</v>
      </c>
      <c r="E32" s="152" t="s">
        <v>855</v>
      </c>
      <c r="F32" s="202">
        <v>291894.15</v>
      </c>
      <c r="G32" s="150" t="s">
        <v>1211</v>
      </c>
      <c r="H32" s="152" t="s">
        <v>857</v>
      </c>
      <c r="I32" s="181" t="s">
        <v>1194</v>
      </c>
      <c r="J32" s="181">
        <v>0.9</v>
      </c>
      <c r="K32" s="97"/>
    </row>
    <row r="33" spans="1:11" ht="15">
      <c r="A33" s="155"/>
      <c r="B33" s="157"/>
      <c r="C33" s="157"/>
      <c r="D33" s="262"/>
      <c r="E33" s="155"/>
      <c r="F33" s="262"/>
      <c r="G33" s="157"/>
      <c r="H33" s="155"/>
      <c r="I33" s="287"/>
      <c r="J33" s="287"/>
      <c r="K33" s="22"/>
    </row>
    <row r="34" spans="1:11" ht="15">
      <c r="A34" s="155"/>
      <c r="B34" s="157"/>
      <c r="C34" s="157"/>
      <c r="D34" s="262"/>
      <c r="E34" s="155"/>
      <c r="F34" s="262"/>
      <c r="G34" s="157"/>
      <c r="H34" s="155"/>
      <c r="I34" s="287"/>
      <c r="J34" s="287"/>
      <c r="K34" s="22"/>
    </row>
    <row r="35" spans="1:11" ht="15">
      <c r="A35" s="155"/>
      <c r="B35" s="157"/>
      <c r="C35" s="157"/>
      <c r="D35" s="262"/>
      <c r="E35" s="155"/>
      <c r="F35" s="262"/>
      <c r="G35" s="157"/>
      <c r="H35" s="155"/>
      <c r="I35" s="287"/>
      <c r="J35" s="287"/>
      <c r="K35" s="22"/>
    </row>
    <row r="36" spans="2:11" ht="15">
      <c r="B36" s="11" t="s">
        <v>1338</v>
      </c>
      <c r="C36" s="5"/>
      <c r="D36" s="5" t="s">
        <v>1340</v>
      </c>
      <c r="E36" s="5"/>
      <c r="F36" s="5"/>
      <c r="H36" s="5"/>
      <c r="I36" s="5" t="s">
        <v>1341</v>
      </c>
      <c r="J36" s="5"/>
      <c r="K36" s="5"/>
    </row>
    <row r="37" spans="1:11" ht="15.75">
      <c r="A37" s="1"/>
      <c r="B37" s="11" t="s">
        <v>1339</v>
      </c>
      <c r="C37" s="1"/>
      <c r="D37" s="11" t="s">
        <v>1202</v>
      </c>
      <c r="E37" s="1"/>
      <c r="F37" s="1"/>
      <c r="H37" s="1"/>
      <c r="I37" s="11" t="s">
        <v>1202</v>
      </c>
      <c r="J37" s="1"/>
      <c r="K37" s="1"/>
    </row>
    <row r="38" spans="1:11" ht="15.75">
      <c r="A38" s="1"/>
      <c r="B38" s="11" t="s">
        <v>1201</v>
      </c>
      <c r="C38" s="201"/>
      <c r="D38" s="11" t="s">
        <v>1201</v>
      </c>
      <c r="E38" s="70"/>
      <c r="F38" s="74"/>
      <c r="H38" s="70"/>
      <c r="I38" s="11" t="s">
        <v>1201</v>
      </c>
      <c r="J38" s="76"/>
      <c r="K38" s="76"/>
    </row>
  </sheetData>
  <mergeCells count="3">
    <mergeCell ref="A1:K1"/>
    <mergeCell ref="A2:K2"/>
    <mergeCell ref="I5:J5"/>
  </mergeCells>
  <printOptions/>
  <pageMargins left="0.5" right="0.5" top="0.7" bottom="0.5" header="0.5" footer="0.5"/>
  <pageSetup orientation="landscape" paperSize="9" scale="90" r:id="rId1"/>
  <headerFooter alignWithMargins="0">
    <oddHeader>&amp;C&amp;P</oddHeader>
    <oddFooter>&amp;L&amp;Z&amp;F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G6" sqref="G6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4" width="11.8515625" style="0" customWidth="1"/>
    <col min="5" max="5" width="9.421875" style="0" customWidth="1"/>
    <col min="6" max="6" width="11.421875" style="0" customWidth="1"/>
    <col min="7" max="7" width="13.421875" style="0" customWidth="1"/>
    <col min="8" max="8" width="10.140625" style="0" customWidth="1"/>
    <col min="10" max="10" width="13.421875" style="0" customWidth="1"/>
    <col min="11" max="11" width="13.8515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>
      <c r="A2" s="592" t="s">
        <v>1275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ht="20.25">
      <c r="A3" s="543" t="s">
        <v>1269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 t="s">
        <v>1280</v>
      </c>
      <c r="C5" s="1" t="s">
        <v>437</v>
      </c>
      <c r="D5" s="1"/>
      <c r="E5" s="1"/>
      <c r="F5" s="1"/>
      <c r="G5" s="1"/>
      <c r="H5" s="1"/>
      <c r="I5" s="560" t="s">
        <v>1270</v>
      </c>
      <c r="J5" s="560"/>
      <c r="K5" s="560"/>
    </row>
    <row r="6" spans="1:11" ht="15.75">
      <c r="A6" s="1"/>
      <c r="B6" s="1"/>
      <c r="C6" s="1"/>
      <c r="D6" s="1"/>
      <c r="E6" s="1"/>
      <c r="F6" s="1"/>
      <c r="G6" s="1"/>
      <c r="H6" s="1"/>
      <c r="I6" s="244"/>
      <c r="J6" s="244"/>
      <c r="K6" s="244"/>
    </row>
    <row r="7" spans="1:11" ht="15.75">
      <c r="A7" s="1"/>
      <c r="B7" s="1"/>
      <c r="C7" s="1"/>
      <c r="D7" s="1"/>
      <c r="E7" s="1"/>
      <c r="F7" s="1"/>
      <c r="G7" s="1"/>
      <c r="H7" s="1"/>
      <c r="I7" s="502" t="s">
        <v>224</v>
      </c>
      <c r="J7" s="502"/>
      <c r="K7" s="1" t="str">
        <f>GKRIDP!N4</f>
        <v>April'2019</v>
      </c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ht="54.75" customHeight="1">
      <c r="A9" s="289" t="s">
        <v>805</v>
      </c>
      <c r="B9" s="289" t="s">
        <v>956</v>
      </c>
      <c r="C9" s="289" t="s">
        <v>1271</v>
      </c>
      <c r="D9" s="289" t="s">
        <v>1272</v>
      </c>
      <c r="E9" s="289" t="s">
        <v>464</v>
      </c>
      <c r="F9" s="289" t="s">
        <v>1273</v>
      </c>
      <c r="G9" s="289" t="s">
        <v>1276</v>
      </c>
      <c r="H9" s="289" t="s">
        <v>1274</v>
      </c>
      <c r="I9" s="289" t="s">
        <v>1277</v>
      </c>
      <c r="J9" s="365" t="s">
        <v>1278</v>
      </c>
      <c r="K9" s="289" t="s">
        <v>103</v>
      </c>
      <c r="L9" s="198"/>
    </row>
    <row r="10" spans="1:11" s="15" customFormat="1" ht="1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</row>
    <row r="11" spans="1:11" ht="133.5" customHeight="1">
      <c r="A11" s="152">
        <v>1</v>
      </c>
      <c r="B11" s="386" t="s">
        <v>1337</v>
      </c>
      <c r="C11" s="152">
        <v>2</v>
      </c>
      <c r="D11" s="202">
        <v>9787000</v>
      </c>
      <c r="E11" s="152" t="s">
        <v>1279</v>
      </c>
      <c r="F11" s="202">
        <v>8808300</v>
      </c>
      <c r="G11" s="289" t="s">
        <v>1213</v>
      </c>
      <c r="H11" s="152" t="s">
        <v>949</v>
      </c>
      <c r="I11" s="181">
        <v>0.9</v>
      </c>
      <c r="J11" s="152"/>
      <c r="K11" s="152"/>
    </row>
    <row r="18" spans="2:11" ht="15">
      <c r="B18" s="11" t="s">
        <v>1338</v>
      </c>
      <c r="C18" s="5"/>
      <c r="D18" s="5" t="s">
        <v>1340</v>
      </c>
      <c r="E18" s="5"/>
      <c r="F18" s="5"/>
      <c r="I18" s="5" t="s">
        <v>1341</v>
      </c>
      <c r="J18" s="5"/>
      <c r="K18" s="5"/>
    </row>
    <row r="19" spans="1:11" ht="15.75">
      <c r="A19" s="1"/>
      <c r="B19" s="11" t="s">
        <v>1339</v>
      </c>
      <c r="C19" s="1"/>
      <c r="D19" s="11" t="s">
        <v>1202</v>
      </c>
      <c r="E19" s="1"/>
      <c r="F19" s="1"/>
      <c r="I19" s="11" t="s">
        <v>1202</v>
      </c>
      <c r="J19" s="1"/>
      <c r="K19" s="1"/>
    </row>
    <row r="20" spans="1:14" ht="15.75">
      <c r="A20" s="1"/>
      <c r="B20" s="11" t="s">
        <v>1201</v>
      </c>
      <c r="C20" s="201"/>
      <c r="D20" s="11" t="s">
        <v>1201</v>
      </c>
      <c r="E20" s="70"/>
      <c r="F20" s="74"/>
      <c r="I20" s="11" t="s">
        <v>1201</v>
      </c>
      <c r="J20" s="70"/>
      <c r="K20" s="5"/>
      <c r="L20" s="72"/>
      <c r="M20" s="72"/>
      <c r="N20" s="69"/>
    </row>
    <row r="21" spans="1:14" ht="15.75">
      <c r="A21" s="1"/>
      <c r="B21" s="76"/>
      <c r="C21" s="76"/>
      <c r="D21" s="6"/>
      <c r="E21" s="6"/>
      <c r="F21" s="76"/>
      <c r="G21" s="76"/>
      <c r="H21" s="6"/>
      <c r="I21" s="6"/>
      <c r="J21" s="76"/>
      <c r="K21" s="76"/>
      <c r="L21" s="76"/>
      <c r="M21" s="76"/>
      <c r="N21" s="69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">
    <mergeCell ref="I7:J7"/>
    <mergeCell ref="A2:K2"/>
    <mergeCell ref="I5:K5"/>
    <mergeCell ref="A3:K3"/>
  </mergeCells>
  <printOptions/>
  <pageMargins left="0.5" right="0.5" top="0.5" bottom="0.5" header="0.5" footer="0.5"/>
  <pageSetup horizontalDpi="600" verticalDpi="600" orientation="landscape" paperSize="9" scale="95" r:id="rId1"/>
  <headerFooter alignWithMargins="0">
    <oddFooter>&amp;L&amp;Z&amp;F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12.421875" style="0" customWidth="1"/>
    <col min="3" max="3" width="11.00390625" style="0" customWidth="1"/>
    <col min="4" max="4" width="10.8515625" style="0" customWidth="1"/>
    <col min="11" max="11" width="13.28125" style="0" customWidth="1"/>
    <col min="12" max="12" width="12.7109375" style="0" customWidth="1"/>
    <col min="17" max="17" width="12.421875" style="0" customWidth="1"/>
  </cols>
  <sheetData>
    <row r="1" spans="1:15" ht="15.75">
      <c r="A1" s="1"/>
      <c r="B1" s="1"/>
      <c r="C1" s="1"/>
      <c r="D1" s="1" t="s">
        <v>649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 t="s">
        <v>650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 t="s">
        <v>651</v>
      </c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 t="s">
        <v>988</v>
      </c>
      <c r="C5" s="1"/>
      <c r="D5" s="1"/>
      <c r="E5" s="1"/>
      <c r="F5" s="1" t="s">
        <v>652</v>
      </c>
      <c r="G5" s="1"/>
      <c r="H5" s="1"/>
      <c r="I5" s="1"/>
      <c r="J5" s="1"/>
      <c r="K5" s="387" t="s">
        <v>734</v>
      </c>
      <c r="O5" s="1" t="s">
        <v>653</v>
      </c>
    </row>
    <row r="6" spans="1:17" s="99" customFormat="1" ht="61.5" customHeight="1">
      <c r="A6" s="152" t="s">
        <v>654</v>
      </c>
      <c r="B6" s="152" t="s">
        <v>461</v>
      </c>
      <c r="C6" s="152" t="s">
        <v>655</v>
      </c>
      <c r="D6" s="152" t="s">
        <v>656</v>
      </c>
      <c r="E6" s="152" t="s">
        <v>669</v>
      </c>
      <c r="F6" s="152" t="s">
        <v>670</v>
      </c>
      <c r="G6" s="152" t="s">
        <v>671</v>
      </c>
      <c r="H6" s="152" t="s">
        <v>672</v>
      </c>
      <c r="I6" s="152" t="s">
        <v>673</v>
      </c>
      <c r="J6" s="152" t="s">
        <v>674</v>
      </c>
      <c r="K6" s="152" t="s">
        <v>458</v>
      </c>
      <c r="L6" s="152" t="s">
        <v>675</v>
      </c>
      <c r="M6" s="152" t="s">
        <v>676</v>
      </c>
      <c r="N6" s="152" t="s">
        <v>677</v>
      </c>
      <c r="O6" s="152" t="s">
        <v>678</v>
      </c>
      <c r="P6" s="203" t="s">
        <v>679</v>
      </c>
      <c r="Q6" s="203" t="s">
        <v>103</v>
      </c>
    </row>
    <row r="7" spans="1:17" s="99" customFormat="1" ht="15">
      <c r="A7" s="20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</row>
    <row r="8" spans="1:17" s="99" customFormat="1" ht="27" customHeight="1">
      <c r="A8" s="152">
        <v>1</v>
      </c>
      <c r="B8" s="150" t="s">
        <v>680</v>
      </c>
      <c r="C8" s="152">
        <v>68.03</v>
      </c>
      <c r="D8" s="152" t="s">
        <v>681</v>
      </c>
      <c r="E8" s="152" t="s">
        <v>682</v>
      </c>
      <c r="F8" s="152" t="s">
        <v>1112</v>
      </c>
      <c r="G8" s="152" t="s">
        <v>683</v>
      </c>
      <c r="H8" s="152">
        <v>164568</v>
      </c>
      <c r="I8" s="152" t="s">
        <v>81</v>
      </c>
      <c r="J8" s="152" t="s">
        <v>5</v>
      </c>
      <c r="K8" s="202">
        <v>6122926.8</v>
      </c>
      <c r="L8" s="152" t="s">
        <v>20</v>
      </c>
      <c r="M8" s="98" t="s">
        <v>21</v>
      </c>
      <c r="N8" s="181">
        <v>0.1</v>
      </c>
      <c r="O8" s="181">
        <v>0.15</v>
      </c>
      <c r="P8" s="152"/>
      <c r="Q8" s="150"/>
    </row>
    <row r="9" spans="1:17" s="99" customFormat="1" ht="31.5" customHeight="1">
      <c r="A9" s="152">
        <v>2</v>
      </c>
      <c r="B9" s="150" t="s">
        <v>684</v>
      </c>
      <c r="C9" s="152">
        <v>66.76</v>
      </c>
      <c r="D9" s="152" t="s">
        <v>681</v>
      </c>
      <c r="E9" s="152" t="s">
        <v>685</v>
      </c>
      <c r="F9" s="152" t="s">
        <v>1112</v>
      </c>
      <c r="G9" s="152" t="s">
        <v>683</v>
      </c>
      <c r="H9" s="152">
        <v>134968</v>
      </c>
      <c r="I9" s="152" t="s">
        <v>81</v>
      </c>
      <c r="J9" s="152" t="s">
        <v>5</v>
      </c>
      <c r="K9" s="207">
        <v>6009077.7</v>
      </c>
      <c r="L9" s="152" t="s">
        <v>20</v>
      </c>
      <c r="M9" s="98" t="s">
        <v>21</v>
      </c>
      <c r="N9" s="181">
        <v>0.1</v>
      </c>
      <c r="O9" s="181">
        <v>0.2</v>
      </c>
      <c r="P9" s="152"/>
      <c r="Q9" s="150"/>
    </row>
    <row r="10" spans="1:17" s="99" customFormat="1" ht="29.25" customHeight="1">
      <c r="A10" s="152">
        <v>3</v>
      </c>
      <c r="B10" s="150" t="s">
        <v>710</v>
      </c>
      <c r="C10" s="152">
        <v>65.47</v>
      </c>
      <c r="D10" s="152" t="s">
        <v>681</v>
      </c>
      <c r="E10" s="152" t="s">
        <v>682</v>
      </c>
      <c r="F10" s="152" t="s">
        <v>1112</v>
      </c>
      <c r="G10" s="152" t="s">
        <v>683</v>
      </c>
      <c r="H10" s="152">
        <v>164991</v>
      </c>
      <c r="I10" s="152" t="s">
        <v>81</v>
      </c>
      <c r="J10" s="152" t="s">
        <v>5</v>
      </c>
      <c r="K10" s="202">
        <v>5892561</v>
      </c>
      <c r="L10" s="152" t="s">
        <v>20</v>
      </c>
      <c r="M10" s="98" t="s">
        <v>21</v>
      </c>
      <c r="N10" s="181">
        <v>0.15</v>
      </c>
      <c r="O10" s="181">
        <v>0.2</v>
      </c>
      <c r="P10" s="152"/>
      <c r="Q10" s="150"/>
    </row>
    <row r="11" spans="1:17" s="99" customFormat="1" ht="27" customHeight="1">
      <c r="A11" s="152">
        <v>4</v>
      </c>
      <c r="B11" s="150" t="s">
        <v>711</v>
      </c>
      <c r="C11" s="152">
        <v>77.21</v>
      </c>
      <c r="D11" s="152" t="s">
        <v>712</v>
      </c>
      <c r="E11" s="152" t="s">
        <v>682</v>
      </c>
      <c r="F11" s="152" t="s">
        <v>1112</v>
      </c>
      <c r="G11" s="152" t="s">
        <v>683</v>
      </c>
      <c r="H11" s="152">
        <v>165288</v>
      </c>
      <c r="I11" s="152" t="s">
        <v>81</v>
      </c>
      <c r="J11" s="152" t="s">
        <v>5</v>
      </c>
      <c r="K11" s="202">
        <v>6948968.4</v>
      </c>
      <c r="L11" s="152" t="s">
        <v>20</v>
      </c>
      <c r="M11" s="98" t="s">
        <v>21</v>
      </c>
      <c r="N11" s="181">
        <v>0.1</v>
      </c>
      <c r="O11" s="181">
        <v>0.2</v>
      </c>
      <c r="P11" s="152"/>
      <c r="Q11" s="150"/>
    </row>
    <row r="12" spans="1:17" s="99" customFormat="1" ht="30">
      <c r="A12" s="152">
        <v>5</v>
      </c>
      <c r="B12" s="150" t="s">
        <v>713</v>
      </c>
      <c r="C12" s="152">
        <v>73.01</v>
      </c>
      <c r="D12" s="152" t="s">
        <v>681</v>
      </c>
      <c r="E12" s="152" t="s">
        <v>682</v>
      </c>
      <c r="F12" s="152" t="s">
        <v>714</v>
      </c>
      <c r="G12" s="152" t="s">
        <v>82</v>
      </c>
      <c r="H12" s="152">
        <v>178279</v>
      </c>
      <c r="I12" s="152" t="s">
        <v>1263</v>
      </c>
      <c r="J12" s="152" t="s">
        <v>25</v>
      </c>
      <c r="K12" s="202">
        <v>6936234.25</v>
      </c>
      <c r="L12" s="152"/>
      <c r="M12" s="152"/>
      <c r="N12" s="181">
        <v>0</v>
      </c>
      <c r="O12" s="152"/>
      <c r="P12" s="152"/>
      <c r="Q12" s="150" t="s">
        <v>22</v>
      </c>
    </row>
    <row r="13" spans="1:17" s="99" customFormat="1" ht="60.75" customHeight="1">
      <c r="A13" s="152">
        <v>6</v>
      </c>
      <c r="B13" s="150" t="s">
        <v>6</v>
      </c>
      <c r="C13" s="152">
        <v>66.06</v>
      </c>
      <c r="D13" s="152" t="s">
        <v>681</v>
      </c>
      <c r="E13" s="152" t="s">
        <v>7</v>
      </c>
      <c r="F13" s="152" t="s">
        <v>132</v>
      </c>
      <c r="G13" s="152" t="s">
        <v>467</v>
      </c>
      <c r="H13" s="152">
        <v>189774</v>
      </c>
      <c r="I13" s="152" t="s">
        <v>133</v>
      </c>
      <c r="J13" s="152"/>
      <c r="K13" s="202"/>
      <c r="L13" s="152"/>
      <c r="M13" s="152"/>
      <c r="N13" s="152"/>
      <c r="O13" s="152"/>
      <c r="P13" s="152"/>
      <c r="Q13" s="150" t="s">
        <v>23</v>
      </c>
    </row>
    <row r="14" spans="1:17" s="99" customFormat="1" ht="15">
      <c r="A14" s="200"/>
      <c r="B14" s="200" t="s">
        <v>715</v>
      </c>
      <c r="C14" s="199">
        <f>SUM(C8:C13)</f>
        <v>416.54</v>
      </c>
      <c r="D14" s="200"/>
      <c r="E14" s="200"/>
      <c r="F14" s="200"/>
      <c r="G14" s="200"/>
      <c r="H14" s="200"/>
      <c r="I14" s="200"/>
      <c r="J14" s="200"/>
      <c r="K14" s="206">
        <f>SUM(K8:K13)</f>
        <v>31909768.15</v>
      </c>
      <c r="L14" s="200"/>
      <c r="M14" s="200"/>
      <c r="N14" s="200"/>
      <c r="O14" s="200"/>
      <c r="P14" s="200"/>
      <c r="Q14" s="152"/>
    </row>
    <row r="15" spans="1:15" s="99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99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99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99" customFormat="1" ht="15">
      <c r="A18" s="11"/>
      <c r="B18" s="11"/>
      <c r="C18" s="11" t="s">
        <v>370</v>
      </c>
      <c r="D18" s="11"/>
      <c r="E18" s="11"/>
      <c r="F18" s="11"/>
      <c r="G18" s="11" t="s">
        <v>264</v>
      </c>
      <c r="H18" s="11"/>
      <c r="I18" s="11"/>
      <c r="J18" s="11"/>
      <c r="K18" s="11"/>
      <c r="L18" s="11"/>
      <c r="M18" s="11" t="s">
        <v>490</v>
      </c>
      <c r="N18" s="11"/>
      <c r="O18" s="11"/>
    </row>
    <row r="19" spans="1:15" s="99" customFormat="1" ht="15">
      <c r="A19" s="11"/>
      <c r="B19" s="11"/>
      <c r="C19" s="11" t="s">
        <v>205</v>
      </c>
      <c r="D19" s="11"/>
      <c r="E19" s="11"/>
      <c r="F19" s="11"/>
      <c r="G19" s="11" t="s">
        <v>205</v>
      </c>
      <c r="H19" s="11"/>
      <c r="I19" s="11"/>
      <c r="J19" s="11"/>
      <c r="K19" s="11"/>
      <c r="L19" s="11"/>
      <c r="M19" s="11" t="s">
        <v>205</v>
      </c>
      <c r="N19" s="11"/>
      <c r="O19" s="11"/>
    </row>
    <row r="20" spans="1:15" s="99" customFormat="1" ht="15">
      <c r="A20" s="11"/>
      <c r="B20" s="11"/>
      <c r="C20" s="11" t="s">
        <v>716</v>
      </c>
      <c r="D20" s="11"/>
      <c r="E20" s="11"/>
      <c r="F20" s="11"/>
      <c r="G20" s="11" t="s">
        <v>716</v>
      </c>
      <c r="H20" s="11"/>
      <c r="I20" s="11"/>
      <c r="J20" s="11"/>
      <c r="K20" s="11"/>
      <c r="L20" s="11"/>
      <c r="M20" s="11" t="s">
        <v>716</v>
      </c>
      <c r="N20" s="11"/>
      <c r="O20" s="1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 t="s">
        <v>717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 t="s">
        <v>718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 t="s">
        <v>719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 t="s">
        <v>988</v>
      </c>
      <c r="C42" s="1"/>
      <c r="D42" s="1"/>
      <c r="E42" s="1"/>
      <c r="F42" s="1" t="s">
        <v>652</v>
      </c>
      <c r="G42" s="1"/>
      <c r="H42" s="1"/>
      <c r="I42" s="1"/>
      <c r="J42" s="1"/>
      <c r="K42" s="1" t="s">
        <v>24</v>
      </c>
      <c r="M42" s="1"/>
      <c r="N42" s="1"/>
      <c r="O42" s="1" t="s">
        <v>653</v>
      </c>
    </row>
    <row r="43" spans="1:17" ht="48" customHeight="1">
      <c r="A43" s="183" t="s">
        <v>654</v>
      </c>
      <c r="B43" s="183" t="s">
        <v>461</v>
      </c>
      <c r="C43" s="183" t="s">
        <v>655</v>
      </c>
      <c r="D43" s="183" t="s">
        <v>656</v>
      </c>
      <c r="E43" s="183" t="s">
        <v>1029</v>
      </c>
      <c r="F43" s="183" t="s">
        <v>670</v>
      </c>
      <c r="G43" s="183" t="s">
        <v>671</v>
      </c>
      <c r="H43" s="183" t="s">
        <v>672</v>
      </c>
      <c r="I43" s="183" t="s">
        <v>673</v>
      </c>
      <c r="J43" s="183" t="s">
        <v>674</v>
      </c>
      <c r="K43" s="183" t="s">
        <v>458</v>
      </c>
      <c r="L43" s="183" t="s">
        <v>468</v>
      </c>
      <c r="M43" s="183" t="s">
        <v>470</v>
      </c>
      <c r="N43" s="183" t="s">
        <v>677</v>
      </c>
      <c r="O43" s="183" t="s">
        <v>678</v>
      </c>
      <c r="P43" s="185" t="s">
        <v>679</v>
      </c>
      <c r="Q43" s="185" t="s">
        <v>103</v>
      </c>
    </row>
    <row r="44" spans="1:17" ht="15.75">
      <c r="A44" s="187">
        <v>1</v>
      </c>
      <c r="B44" s="187">
        <v>2</v>
      </c>
      <c r="C44" s="187">
        <v>3</v>
      </c>
      <c r="D44" s="187">
        <v>4</v>
      </c>
      <c r="E44" s="187">
        <v>5</v>
      </c>
      <c r="F44" s="187">
        <v>6</v>
      </c>
      <c r="G44" s="187">
        <v>7</v>
      </c>
      <c r="H44" s="187">
        <v>8</v>
      </c>
      <c r="I44" s="187">
        <v>9</v>
      </c>
      <c r="J44" s="187">
        <v>10</v>
      </c>
      <c r="K44" s="187">
        <v>11</v>
      </c>
      <c r="L44" s="187">
        <v>12</v>
      </c>
      <c r="M44" s="187">
        <v>13</v>
      </c>
      <c r="N44" s="187">
        <v>14</v>
      </c>
      <c r="O44" s="187">
        <v>15</v>
      </c>
      <c r="P44" s="187">
        <v>16</v>
      </c>
      <c r="Q44" s="187">
        <v>17</v>
      </c>
    </row>
    <row r="45" spans="1:17" ht="15.75">
      <c r="A45" s="162">
        <v>1</v>
      </c>
      <c r="B45" s="182" t="s">
        <v>550</v>
      </c>
      <c r="C45" s="183">
        <v>73.01</v>
      </c>
      <c r="D45" s="183" t="s">
        <v>681</v>
      </c>
      <c r="E45" s="183" t="s">
        <v>720</v>
      </c>
      <c r="F45" s="183" t="s">
        <v>721</v>
      </c>
      <c r="G45" s="183" t="s">
        <v>722</v>
      </c>
      <c r="H45" s="183">
        <v>151758</v>
      </c>
      <c r="I45" s="183" t="s">
        <v>77</v>
      </c>
      <c r="J45" s="152" t="s">
        <v>187</v>
      </c>
      <c r="K45" s="202">
        <v>6571617.3</v>
      </c>
      <c r="L45" s="163" t="s">
        <v>12</v>
      </c>
      <c r="M45" s="98" t="s">
        <v>19</v>
      </c>
      <c r="N45" s="216">
        <v>0.1</v>
      </c>
      <c r="O45" s="186"/>
      <c r="P45" s="160"/>
      <c r="Q45" s="161"/>
    </row>
    <row r="46" spans="1:17" ht="15.75">
      <c r="A46" s="183">
        <v>2</v>
      </c>
      <c r="B46" s="182" t="s">
        <v>723</v>
      </c>
      <c r="C46" s="183">
        <v>73.01</v>
      </c>
      <c r="D46" s="183" t="s">
        <v>681</v>
      </c>
      <c r="E46" s="183" t="s">
        <v>720</v>
      </c>
      <c r="F46" s="183" t="s">
        <v>721</v>
      </c>
      <c r="G46" s="183" t="s">
        <v>722</v>
      </c>
      <c r="H46" s="183">
        <v>151758</v>
      </c>
      <c r="I46" s="183" t="s">
        <v>77</v>
      </c>
      <c r="J46" s="152" t="s">
        <v>187</v>
      </c>
      <c r="K46" s="202">
        <v>6571617.3</v>
      </c>
      <c r="L46" s="163" t="s">
        <v>12</v>
      </c>
      <c r="M46" s="98" t="s">
        <v>19</v>
      </c>
      <c r="N46" s="216">
        <v>0.1</v>
      </c>
      <c r="O46" s="186"/>
      <c r="P46" s="160"/>
      <c r="Q46" s="161"/>
    </row>
    <row r="47" spans="1:17" ht="25.5">
      <c r="A47" s="183">
        <v>3</v>
      </c>
      <c r="B47" s="182" t="s">
        <v>724</v>
      </c>
      <c r="C47" s="183">
        <v>66.22</v>
      </c>
      <c r="D47" s="183" t="s">
        <v>725</v>
      </c>
      <c r="E47" s="183" t="s">
        <v>720</v>
      </c>
      <c r="F47" s="183" t="s">
        <v>759</v>
      </c>
      <c r="G47" s="183" t="s">
        <v>683</v>
      </c>
      <c r="H47" s="183">
        <v>168216</v>
      </c>
      <c r="I47" s="183" t="s">
        <v>79</v>
      </c>
      <c r="J47" s="152" t="s">
        <v>4</v>
      </c>
      <c r="K47" s="202">
        <v>5959836.9</v>
      </c>
      <c r="L47" s="202"/>
      <c r="M47" s="186"/>
      <c r="N47" s="216">
        <v>0.1</v>
      </c>
      <c r="O47" s="186"/>
      <c r="P47" s="160"/>
      <c r="Q47" s="161" t="s">
        <v>8</v>
      </c>
    </row>
    <row r="48" spans="1:17" ht="31.5">
      <c r="A48" s="183">
        <v>4</v>
      </c>
      <c r="B48" s="183" t="s">
        <v>726</v>
      </c>
      <c r="C48" s="183">
        <v>75.09</v>
      </c>
      <c r="D48" s="183" t="s">
        <v>727</v>
      </c>
      <c r="E48" s="183" t="s">
        <v>720</v>
      </c>
      <c r="F48" s="183" t="s">
        <v>759</v>
      </c>
      <c r="G48" s="183" t="s">
        <v>683</v>
      </c>
      <c r="H48" s="183">
        <v>168229</v>
      </c>
      <c r="I48" s="183" t="s">
        <v>79</v>
      </c>
      <c r="J48" s="152" t="s">
        <v>4</v>
      </c>
      <c r="K48" s="202">
        <v>6758597.7</v>
      </c>
      <c r="L48" s="202"/>
      <c r="M48" s="186"/>
      <c r="N48" s="216">
        <v>0.1</v>
      </c>
      <c r="O48" s="186"/>
      <c r="P48" s="160"/>
      <c r="Q48" s="161" t="s">
        <v>9</v>
      </c>
    </row>
    <row r="49" spans="1:17" ht="15.75">
      <c r="A49" s="183"/>
      <c r="B49" s="183" t="s">
        <v>469</v>
      </c>
      <c r="C49" s="183">
        <f>SUM(C45:C48)</f>
        <v>287.33000000000004</v>
      </c>
      <c r="D49" s="183"/>
      <c r="E49" s="183"/>
      <c r="F49" s="183"/>
      <c r="G49" s="183"/>
      <c r="H49" s="183"/>
      <c r="I49" s="183"/>
      <c r="J49" s="186"/>
      <c r="K49" s="205">
        <f>SUM(K45:K48)</f>
        <v>25861669.2</v>
      </c>
      <c r="L49" s="205"/>
      <c r="M49" s="186"/>
      <c r="N49" s="186"/>
      <c r="O49" s="186"/>
      <c r="P49" s="160"/>
      <c r="Q49" s="160"/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"/>
      <c r="Q50" s="5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"/>
      <c r="Q51" s="5"/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"/>
      <c r="Q52" s="5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5"/>
      <c r="Q53" s="5"/>
    </row>
    <row r="54" spans="1:17" ht="15.75">
      <c r="A54" s="1"/>
      <c r="B54" s="1" t="s">
        <v>370</v>
      </c>
      <c r="C54" s="1"/>
      <c r="D54" s="1"/>
      <c r="E54" s="1"/>
      <c r="F54" s="1" t="s">
        <v>264</v>
      </c>
      <c r="G54" s="1"/>
      <c r="H54" s="1"/>
      <c r="I54" s="1"/>
      <c r="J54" s="1"/>
      <c r="K54" s="1"/>
      <c r="L54" s="1" t="s">
        <v>490</v>
      </c>
      <c r="M54" s="1"/>
      <c r="N54" s="1"/>
      <c r="O54" s="1"/>
      <c r="P54" s="5"/>
      <c r="Q54" s="5"/>
    </row>
    <row r="55" spans="1:17" ht="15.75">
      <c r="A55" s="1"/>
      <c r="B55" s="1" t="s">
        <v>205</v>
      </c>
      <c r="C55" s="1"/>
      <c r="D55" s="1"/>
      <c r="E55" s="1"/>
      <c r="F55" s="1" t="s">
        <v>205</v>
      </c>
      <c r="G55" s="1"/>
      <c r="H55" s="1"/>
      <c r="I55" s="1"/>
      <c r="J55" s="1"/>
      <c r="K55" s="1"/>
      <c r="L55" s="1" t="s">
        <v>205</v>
      </c>
      <c r="M55" s="1"/>
      <c r="N55" s="1"/>
      <c r="O55" s="1"/>
      <c r="P55" s="5"/>
      <c r="Q55" s="5"/>
    </row>
    <row r="56" spans="1:17" ht="15.75">
      <c r="A56" s="1"/>
      <c r="B56" s="1" t="s">
        <v>716</v>
      </c>
      <c r="C56" s="1"/>
      <c r="D56" s="1"/>
      <c r="E56" s="1"/>
      <c r="F56" s="1" t="s">
        <v>716</v>
      </c>
      <c r="G56" s="1"/>
      <c r="H56" s="1"/>
      <c r="I56" s="1"/>
      <c r="J56" s="1"/>
      <c r="K56" s="1"/>
      <c r="L56" s="1" t="s">
        <v>716</v>
      </c>
      <c r="M56" s="1"/>
      <c r="N56" s="1"/>
      <c r="O56" s="1"/>
      <c r="P56" s="5"/>
      <c r="Q56" s="5"/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5"/>
    </row>
    <row r="58" spans="1:17" ht="15.75">
      <c r="A58" s="5" t="s">
        <v>728</v>
      </c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"/>
      <c r="Q61" s="5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"/>
      <c r="Q62" s="5"/>
    </row>
    <row r="63" spans="1:15" ht="17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7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</sheetData>
  <printOptions/>
  <pageMargins left="0.5" right="0.5" top="0.5" bottom="0.5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0" sqref="B10"/>
    </sheetView>
  </sheetViews>
  <sheetFormatPr defaultColWidth="9.140625" defaultRowHeight="12.75"/>
  <cols>
    <col min="2" max="2" width="17.140625" style="0" customWidth="1"/>
    <col min="3" max="3" width="17.7109375" style="0" customWidth="1"/>
    <col min="4" max="4" width="17.140625" style="0" customWidth="1"/>
    <col min="5" max="5" width="17.00390625" style="0" customWidth="1"/>
    <col min="10" max="10" width="11.57421875" style="0" customWidth="1"/>
    <col min="11" max="11" width="13.7109375" style="0" customWidth="1"/>
  </cols>
  <sheetData>
    <row r="1" spans="1:11" ht="24.75">
      <c r="A1" s="575" t="s">
        <v>687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24.7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9.5">
      <c r="A3" s="19"/>
      <c r="B3" s="19"/>
      <c r="C3" s="19"/>
      <c r="D3" s="463"/>
      <c r="E3" s="19"/>
      <c r="F3" s="463"/>
      <c r="G3" s="463"/>
      <c r="H3" s="463"/>
      <c r="I3" s="463"/>
      <c r="J3" s="19"/>
      <c r="K3" s="19"/>
    </row>
    <row r="4" spans="1:11" ht="19.5">
      <c r="A4" s="464" t="s">
        <v>709</v>
      </c>
      <c r="B4" s="464"/>
      <c r="C4" s="19"/>
      <c r="D4" s="19"/>
      <c r="E4" s="19" t="s">
        <v>708</v>
      </c>
      <c r="F4" s="19"/>
      <c r="G4" s="19"/>
      <c r="H4" s="463"/>
      <c r="I4" s="574" t="s">
        <v>223</v>
      </c>
      <c r="J4" s="574"/>
      <c r="K4" s="1" t="str">
        <f>GKRIDP!N4</f>
        <v>April'2019</v>
      </c>
    </row>
    <row r="5" spans="1:11" ht="19.5">
      <c r="A5" s="19"/>
      <c r="B5" s="19"/>
      <c r="C5" s="19"/>
      <c r="D5" s="19"/>
      <c r="E5" s="19"/>
      <c r="F5" s="19"/>
      <c r="G5" s="19"/>
      <c r="H5" s="463"/>
      <c r="I5" s="465"/>
      <c r="J5" s="465"/>
      <c r="K5" s="19"/>
    </row>
    <row r="6" spans="1:11" ht="17.25">
      <c r="A6" s="576" t="s">
        <v>688</v>
      </c>
      <c r="B6" s="576" t="s">
        <v>689</v>
      </c>
      <c r="C6" s="566" t="s">
        <v>690</v>
      </c>
      <c r="D6" s="576" t="s">
        <v>691</v>
      </c>
      <c r="E6" s="576" t="s">
        <v>692</v>
      </c>
      <c r="F6" s="566" t="s">
        <v>693</v>
      </c>
      <c r="G6" s="566" t="s">
        <v>694</v>
      </c>
      <c r="H6" s="566" t="s">
        <v>695</v>
      </c>
      <c r="I6" s="566" t="s">
        <v>696</v>
      </c>
      <c r="J6" s="566" t="s">
        <v>697</v>
      </c>
      <c r="K6" s="467" t="s">
        <v>515</v>
      </c>
    </row>
    <row r="7" spans="1:11" ht="17.25">
      <c r="A7" s="577"/>
      <c r="B7" s="577"/>
      <c r="C7" s="567"/>
      <c r="D7" s="577"/>
      <c r="E7" s="558"/>
      <c r="F7" s="567"/>
      <c r="G7" s="567"/>
      <c r="H7" s="567"/>
      <c r="I7" s="567"/>
      <c r="J7" s="567"/>
      <c r="K7" s="469"/>
    </row>
    <row r="8" spans="1:11" ht="17.25">
      <c r="A8" s="557"/>
      <c r="B8" s="557"/>
      <c r="C8" s="568"/>
      <c r="D8" s="557"/>
      <c r="E8" s="559"/>
      <c r="F8" s="568"/>
      <c r="G8" s="568"/>
      <c r="H8" s="568"/>
      <c r="I8" s="568"/>
      <c r="J8" s="568"/>
      <c r="K8" s="472"/>
    </row>
    <row r="9" spans="1:11" ht="17.25">
      <c r="A9" s="473">
        <v>1</v>
      </c>
      <c r="B9" s="473">
        <v>2</v>
      </c>
      <c r="C9" s="473">
        <v>3</v>
      </c>
      <c r="D9" s="473">
        <v>4</v>
      </c>
      <c r="E9" s="474">
        <v>5</v>
      </c>
      <c r="F9" s="473">
        <v>6</v>
      </c>
      <c r="G9" s="473">
        <v>7</v>
      </c>
      <c r="H9" s="473">
        <v>8</v>
      </c>
      <c r="I9" s="470">
        <v>9</v>
      </c>
      <c r="J9" s="470">
        <v>10</v>
      </c>
      <c r="K9" s="473">
        <v>12</v>
      </c>
    </row>
    <row r="10" spans="1:11" ht="51.75">
      <c r="A10" s="473">
        <v>1</v>
      </c>
      <c r="B10" s="433" t="s">
        <v>1232</v>
      </c>
      <c r="C10" s="473" t="s">
        <v>698</v>
      </c>
      <c r="D10" s="475" t="s">
        <v>699</v>
      </c>
      <c r="E10" s="433" t="s">
        <v>700</v>
      </c>
      <c r="F10" s="473" t="s">
        <v>878</v>
      </c>
      <c r="G10" s="476" t="s">
        <v>701</v>
      </c>
      <c r="H10" s="473" t="s">
        <v>702</v>
      </c>
      <c r="I10" s="473" t="s">
        <v>203</v>
      </c>
      <c r="J10" s="477">
        <v>0.5</v>
      </c>
      <c r="K10" s="182"/>
    </row>
    <row r="11" spans="1:11" ht="17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7.25">
      <c r="A12" s="19"/>
      <c r="B12" s="478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7.25">
      <c r="A13" s="19"/>
      <c r="B13" s="478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7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478"/>
    </row>
    <row r="15" spans="1:11" ht="17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7.25">
      <c r="A16" s="19"/>
      <c r="B16" s="19" t="s">
        <v>703</v>
      </c>
      <c r="C16" s="59"/>
      <c r="D16" s="59"/>
      <c r="F16" s="19"/>
      <c r="G16" s="19"/>
      <c r="H16" s="19"/>
      <c r="I16" s="19" t="s">
        <v>704</v>
      </c>
      <c r="J16" s="19"/>
      <c r="K16" s="19"/>
    </row>
    <row r="17" spans="1:11" ht="17.25">
      <c r="A17" s="19"/>
      <c r="B17" s="19" t="s">
        <v>705</v>
      </c>
      <c r="C17" s="19"/>
      <c r="D17" s="19"/>
      <c r="F17" s="19"/>
      <c r="G17" s="19"/>
      <c r="H17" s="19"/>
      <c r="I17" s="19" t="s">
        <v>706</v>
      </c>
      <c r="J17" s="19"/>
      <c r="K17" s="19"/>
    </row>
    <row r="18" spans="1:11" ht="17.25">
      <c r="A18" s="19"/>
      <c r="B18" s="19" t="s">
        <v>707</v>
      </c>
      <c r="C18" s="59"/>
      <c r="D18" s="59"/>
      <c r="F18" s="19"/>
      <c r="G18" s="19"/>
      <c r="H18" s="19"/>
      <c r="I18" s="19" t="s">
        <v>707</v>
      </c>
      <c r="J18" s="19"/>
      <c r="K18" s="19"/>
    </row>
  </sheetData>
  <mergeCells count="12">
    <mergeCell ref="A1:K1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I4:J4"/>
  </mergeCells>
  <printOptions/>
  <pageMargins left="0.5" right="0.1" top="1" bottom="1" header="0.5" footer="0.5"/>
  <pageSetup orientation="landscape" paperSize="9" scale="95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C11" sqref="C11"/>
    </sheetView>
  </sheetViews>
  <sheetFormatPr defaultColWidth="9.140625" defaultRowHeight="12.75"/>
  <cols>
    <col min="3" max="3" width="33.421875" style="0" customWidth="1"/>
    <col min="7" max="7" width="16.421875" style="0" customWidth="1"/>
    <col min="8" max="8" width="15.140625" style="0" customWidth="1"/>
    <col min="10" max="10" width="15.00390625" style="0" customWidth="1"/>
    <col min="13" max="13" width="10.8515625" style="0" customWidth="1"/>
    <col min="15" max="15" width="11.00390625" style="0" customWidth="1"/>
  </cols>
  <sheetData>
    <row r="1" spans="1:17" ht="20.25">
      <c r="A1" s="543" t="s">
        <v>815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</row>
    <row r="2" spans="1:17" ht="15.75" customHeight="1">
      <c r="A2" s="560" t="s">
        <v>568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</row>
    <row r="3" spans="1:17" ht="15.75" customHeight="1">
      <c r="A3" s="560" t="s">
        <v>354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</row>
    <row r="4" spans="1:17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60" t="s">
        <v>224</v>
      </c>
      <c r="O4" s="560"/>
      <c r="P4" s="540" t="str">
        <f>GKRIDP!N4</f>
        <v>April'2019</v>
      </c>
      <c r="Q4" s="540"/>
    </row>
    <row r="5" spans="1:17" ht="15.75">
      <c r="A5" s="50" t="s">
        <v>355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  <c r="O5" s="1"/>
      <c r="P5" s="1"/>
      <c r="Q5" s="1"/>
    </row>
    <row r="6" spans="1:17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51" customHeight="1">
      <c r="A7" s="562" t="s">
        <v>805</v>
      </c>
      <c r="B7" s="541" t="s">
        <v>806</v>
      </c>
      <c r="C7" s="562" t="s">
        <v>368</v>
      </c>
      <c r="D7" s="561" t="s">
        <v>808</v>
      </c>
      <c r="E7" s="561"/>
      <c r="F7" s="561"/>
      <c r="G7" s="562" t="s">
        <v>359</v>
      </c>
      <c r="H7" s="541" t="s">
        <v>360</v>
      </c>
      <c r="I7" s="541" t="s">
        <v>361</v>
      </c>
      <c r="J7" s="541" t="s">
        <v>362</v>
      </c>
      <c r="K7" s="541" t="s">
        <v>813</v>
      </c>
      <c r="L7" s="541" t="s">
        <v>814</v>
      </c>
      <c r="M7" s="541" t="s">
        <v>460</v>
      </c>
      <c r="N7" s="541" t="s">
        <v>363</v>
      </c>
      <c r="O7" s="541" t="s">
        <v>364</v>
      </c>
      <c r="P7" s="541" t="s">
        <v>367</v>
      </c>
      <c r="Q7" s="562" t="s">
        <v>103</v>
      </c>
    </row>
    <row r="8" spans="1:17" ht="47.25">
      <c r="A8" s="539"/>
      <c r="B8" s="542"/>
      <c r="C8" s="539"/>
      <c r="D8" s="183" t="s">
        <v>356</v>
      </c>
      <c r="E8" s="183" t="s">
        <v>357</v>
      </c>
      <c r="F8" s="183" t="s">
        <v>358</v>
      </c>
      <c r="G8" s="539"/>
      <c r="H8" s="542"/>
      <c r="I8" s="542"/>
      <c r="J8" s="542"/>
      <c r="K8" s="542"/>
      <c r="L8" s="542"/>
      <c r="M8" s="542"/>
      <c r="N8" s="542"/>
      <c r="O8" s="542"/>
      <c r="P8" s="542"/>
      <c r="Q8" s="539"/>
    </row>
    <row r="9" spans="1:17" ht="15.75">
      <c r="A9" s="187">
        <v>1</v>
      </c>
      <c r="B9" s="187">
        <v>2</v>
      </c>
      <c r="C9" s="187">
        <v>3</v>
      </c>
      <c r="D9" s="187">
        <v>4</v>
      </c>
      <c r="E9" s="187">
        <v>5</v>
      </c>
      <c r="F9" s="187">
        <v>6</v>
      </c>
      <c r="G9" s="187">
        <v>7</v>
      </c>
      <c r="H9" s="187">
        <v>8</v>
      </c>
      <c r="I9" s="187">
        <v>9</v>
      </c>
      <c r="J9" s="187">
        <v>10</v>
      </c>
      <c r="K9" s="187">
        <v>11</v>
      </c>
      <c r="L9" s="187">
        <v>12</v>
      </c>
      <c r="M9" s="187">
        <v>13</v>
      </c>
      <c r="N9" s="187">
        <v>14</v>
      </c>
      <c r="O9" s="187">
        <v>15</v>
      </c>
      <c r="P9" s="187">
        <v>16</v>
      </c>
      <c r="Q9" s="187">
        <v>17</v>
      </c>
    </row>
    <row r="10" spans="1:18" ht="124.5" customHeight="1">
      <c r="A10" s="292">
        <v>1</v>
      </c>
      <c r="B10" s="292">
        <v>211733</v>
      </c>
      <c r="C10" s="300" t="s">
        <v>569</v>
      </c>
      <c r="D10" s="292" t="s">
        <v>570</v>
      </c>
      <c r="E10" s="292" t="s">
        <v>571</v>
      </c>
      <c r="F10" s="292" t="s">
        <v>573</v>
      </c>
      <c r="G10" s="300" t="s">
        <v>572</v>
      </c>
      <c r="H10" s="303">
        <v>14062973</v>
      </c>
      <c r="I10" s="303">
        <v>0</v>
      </c>
      <c r="J10" s="303">
        <v>23646401</v>
      </c>
      <c r="K10" s="292" t="s">
        <v>580</v>
      </c>
      <c r="L10" s="292">
        <v>20.1018</v>
      </c>
      <c r="M10" s="292" t="s">
        <v>581</v>
      </c>
      <c r="N10" s="301">
        <v>0.85</v>
      </c>
      <c r="O10" s="292"/>
      <c r="P10" s="292"/>
      <c r="Q10" s="293"/>
      <c r="R10" s="458"/>
    </row>
    <row r="11" spans="1:17" ht="15.75">
      <c r="A11" s="333"/>
      <c r="B11" s="333"/>
      <c r="C11" s="180"/>
      <c r="D11" s="333"/>
      <c r="E11" s="333"/>
      <c r="F11" s="333"/>
      <c r="G11" s="327"/>
      <c r="H11" s="459"/>
      <c r="I11" s="333"/>
      <c r="J11" s="459"/>
      <c r="K11" s="333"/>
      <c r="L11" s="333"/>
      <c r="M11" s="333"/>
      <c r="N11" s="332"/>
      <c r="O11" s="333"/>
      <c r="P11" s="333"/>
      <c r="Q11" s="329"/>
    </row>
    <row r="12" spans="1:17" ht="15.75">
      <c r="A12" s="333"/>
      <c r="B12" s="333"/>
      <c r="C12" s="180"/>
      <c r="D12" s="333"/>
      <c r="E12" s="333"/>
      <c r="F12" s="333"/>
      <c r="G12" s="327"/>
      <c r="H12" s="459"/>
      <c r="I12" s="333"/>
      <c r="J12" s="459"/>
      <c r="K12" s="333"/>
      <c r="L12" s="333"/>
      <c r="M12" s="333"/>
      <c r="N12" s="332"/>
      <c r="O12" s="333"/>
      <c r="P12" s="333"/>
      <c r="Q12" s="329"/>
    </row>
    <row r="13" spans="1:17" ht="15.75">
      <c r="A13" s="333"/>
      <c r="B13" s="333"/>
      <c r="C13" s="180"/>
      <c r="D13" s="333"/>
      <c r="E13" s="333"/>
      <c r="F13" s="333"/>
      <c r="G13" s="327"/>
      <c r="H13" s="459"/>
      <c r="I13" s="333"/>
      <c r="J13" s="459"/>
      <c r="K13" s="333"/>
      <c r="L13" s="333"/>
      <c r="M13" s="333"/>
      <c r="N13" s="332"/>
      <c r="O13" s="333"/>
      <c r="P13" s="333"/>
      <c r="Q13" s="329"/>
    </row>
    <row r="14" spans="1:17" ht="15.75">
      <c r="A14" s="333"/>
      <c r="B14" s="333"/>
      <c r="C14" s="180"/>
      <c r="D14" s="333"/>
      <c r="E14" s="333"/>
      <c r="F14" s="333"/>
      <c r="G14" s="327"/>
      <c r="H14" s="459"/>
      <c r="I14" s="333"/>
      <c r="J14" s="459"/>
      <c r="K14" s="333"/>
      <c r="L14" s="333"/>
      <c r="M14" s="333"/>
      <c r="N14" s="332"/>
      <c r="O14" s="333"/>
      <c r="P14" s="333"/>
      <c r="Q14" s="329"/>
    </row>
    <row r="15" spans="1:17" ht="15.75">
      <c r="A15" s="333"/>
      <c r="B15" s="333"/>
      <c r="C15" s="180"/>
      <c r="D15" s="333"/>
      <c r="E15" s="333"/>
      <c r="F15" s="333"/>
      <c r="G15" s="327"/>
      <c r="H15" s="459"/>
      <c r="I15" s="333"/>
      <c r="J15" s="459"/>
      <c r="K15" s="333"/>
      <c r="L15" s="333"/>
      <c r="M15" s="333"/>
      <c r="N15" s="332"/>
      <c r="O15" s="333"/>
      <c r="P15" s="333"/>
      <c r="Q15" s="329"/>
    </row>
    <row r="16" spans="1:17" ht="15.75">
      <c r="A16" s="333"/>
      <c r="B16" s="333"/>
      <c r="C16" s="180"/>
      <c r="D16" s="333"/>
      <c r="E16" s="333"/>
      <c r="F16" s="333"/>
      <c r="G16" s="327"/>
      <c r="H16" s="459"/>
      <c r="I16" s="333"/>
      <c r="J16" s="459"/>
      <c r="K16" s="333"/>
      <c r="L16" s="333"/>
      <c r="M16" s="333"/>
      <c r="N16" s="332"/>
      <c r="O16" s="333"/>
      <c r="P16" s="333"/>
      <c r="Q16" s="329"/>
    </row>
    <row r="17" spans="1:17" ht="15.75">
      <c r="A17" s="333"/>
      <c r="B17" s="333"/>
      <c r="C17" s="180"/>
      <c r="D17" s="333"/>
      <c r="E17" s="333"/>
      <c r="F17" s="333"/>
      <c r="G17" s="327"/>
      <c r="H17" s="459"/>
      <c r="I17" s="333"/>
      <c r="J17" s="459"/>
      <c r="K17" s="333"/>
      <c r="L17" s="333"/>
      <c r="M17" s="333"/>
      <c r="N17" s="332"/>
      <c r="O17" s="333"/>
      <c r="P17" s="333"/>
      <c r="Q17" s="329"/>
    </row>
    <row r="18" spans="1:17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244" t="s">
        <v>262</v>
      </c>
      <c r="D19" s="1"/>
      <c r="G19" s="560" t="s">
        <v>951</v>
      </c>
      <c r="H19" s="560"/>
      <c r="J19" s="307"/>
      <c r="L19" s="1"/>
      <c r="M19" s="560" t="s">
        <v>490</v>
      </c>
      <c r="N19" s="560"/>
      <c r="O19" s="560"/>
      <c r="P19" s="1"/>
      <c r="Q19" s="1"/>
    </row>
    <row r="20" spans="1:17" ht="15.75">
      <c r="A20" s="1"/>
      <c r="B20" s="1"/>
      <c r="C20" s="244" t="s">
        <v>261</v>
      </c>
      <c r="D20" s="1"/>
      <c r="G20" s="560" t="s">
        <v>261</v>
      </c>
      <c r="H20" s="560"/>
      <c r="I20" s="307"/>
      <c r="J20" s="307"/>
      <c r="L20" s="1"/>
      <c r="M20" s="560" t="s">
        <v>261</v>
      </c>
      <c r="N20" s="560"/>
      <c r="O20" s="560"/>
      <c r="P20" s="1"/>
      <c r="Q20" s="1"/>
    </row>
    <row r="21" spans="1:17" ht="15.75">
      <c r="A21" s="1"/>
      <c r="B21" s="1"/>
      <c r="C21" s="244" t="s">
        <v>263</v>
      </c>
      <c r="D21" s="1"/>
      <c r="G21" s="560" t="s">
        <v>299</v>
      </c>
      <c r="H21" s="560"/>
      <c r="I21" s="244"/>
      <c r="L21" s="1"/>
      <c r="M21" s="560" t="s">
        <v>299</v>
      </c>
      <c r="N21" s="560"/>
      <c r="O21" s="560"/>
      <c r="P21" s="1"/>
      <c r="Q21" s="1"/>
    </row>
    <row r="22" spans="1:1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26">
    <mergeCell ref="A1:Q1"/>
    <mergeCell ref="A2:Q2"/>
    <mergeCell ref="A3:Q3"/>
    <mergeCell ref="A7:A8"/>
    <mergeCell ref="B7:B8"/>
    <mergeCell ref="C7:C8"/>
    <mergeCell ref="H7:H8"/>
    <mergeCell ref="I7:I8"/>
    <mergeCell ref="L7:L8"/>
    <mergeCell ref="M7:M8"/>
    <mergeCell ref="D7:F7"/>
    <mergeCell ref="G7:G8"/>
    <mergeCell ref="N4:O4"/>
    <mergeCell ref="P4:Q4"/>
    <mergeCell ref="P7:P8"/>
    <mergeCell ref="Q7:Q8"/>
    <mergeCell ref="N7:N8"/>
    <mergeCell ref="O7:O8"/>
    <mergeCell ref="K7:K8"/>
    <mergeCell ref="J7:J8"/>
    <mergeCell ref="G21:H21"/>
    <mergeCell ref="M19:O19"/>
    <mergeCell ref="M20:O20"/>
    <mergeCell ref="M21:O21"/>
    <mergeCell ref="G20:H20"/>
    <mergeCell ref="G19:H19"/>
  </mergeCells>
  <printOptions/>
  <pageMargins left="0.5" right="0.1" top="0.75" bottom="0.5" header="0.5" footer="0.5"/>
  <pageSetup orientation="landscape" paperSize="9" scale="70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99"/>
  <sheetViews>
    <sheetView workbookViewId="0" topLeftCell="A12">
      <selection activeCell="B23" sqref="B23"/>
    </sheetView>
  </sheetViews>
  <sheetFormatPr defaultColWidth="9.140625" defaultRowHeight="12.75"/>
  <cols>
    <col min="1" max="1" width="21.8515625" style="0" customWidth="1"/>
    <col min="2" max="2" width="33.00390625" style="0" customWidth="1"/>
    <col min="3" max="3" width="24.421875" style="0" customWidth="1"/>
    <col min="4" max="4" width="16.00390625" style="0" customWidth="1"/>
    <col min="5" max="5" width="11.8515625" style="0" bestFit="1" customWidth="1"/>
    <col min="6" max="6" width="14.28125" style="0" customWidth="1"/>
    <col min="7" max="7" width="12.00390625" style="0" customWidth="1"/>
    <col min="8" max="8" width="13.8515625" style="0" customWidth="1"/>
    <col min="9" max="9" width="11.57421875" style="0" customWidth="1"/>
    <col min="10" max="10" width="8.00390625" style="0" customWidth="1"/>
    <col min="11" max="11" width="16.00390625" style="0" customWidth="1"/>
    <col min="13" max="13" width="13.140625" style="0" customWidth="1"/>
    <col min="14" max="14" width="11.8515625" style="0" customWidth="1"/>
    <col min="15" max="15" width="13.28125" style="0" customWidth="1"/>
    <col min="17" max="17" width="11.57421875" style="0" customWidth="1"/>
    <col min="18" max="18" width="11.28125" style="0" customWidth="1"/>
    <col min="19" max="19" width="12.140625" style="0" customWidth="1"/>
  </cols>
  <sheetData>
    <row r="1" spans="1:19" ht="27.75">
      <c r="A1" s="548" t="s">
        <v>494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495"/>
      <c r="M1" s="495"/>
      <c r="N1" s="495"/>
      <c r="O1" s="495"/>
      <c r="P1" s="495"/>
      <c r="Q1" s="495"/>
      <c r="R1" s="495"/>
      <c r="S1" s="495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>
      <c r="A4" s="1"/>
      <c r="B4" s="551" t="s">
        <v>1017</v>
      </c>
      <c r="C4" s="551"/>
      <c r="D4" s="1"/>
      <c r="E4" s="1"/>
      <c r="F4" s="1"/>
      <c r="G4" s="1"/>
      <c r="H4" s="1"/>
      <c r="I4" s="1" t="s">
        <v>319</v>
      </c>
      <c r="J4" s="1" t="str">
        <f>GKRIDP!N4</f>
        <v>April'2019</v>
      </c>
      <c r="K4" s="1"/>
      <c r="L4" s="1"/>
      <c r="M4" s="1"/>
      <c r="N4" s="1"/>
      <c r="O4" s="1"/>
      <c r="P4" s="10"/>
      <c r="Q4" s="10"/>
      <c r="R4" s="10"/>
      <c r="S4" s="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60"/>
      <c r="Q6" s="560"/>
      <c r="R6" s="1"/>
      <c r="S6" s="1"/>
    </row>
    <row r="7" spans="1:19" ht="15.75">
      <c r="A7" s="549" t="s">
        <v>955</v>
      </c>
      <c r="B7" s="549" t="s">
        <v>956</v>
      </c>
      <c r="C7" s="544" t="s">
        <v>459</v>
      </c>
      <c r="D7" s="544" t="s">
        <v>957</v>
      </c>
      <c r="E7" s="549" t="s">
        <v>462</v>
      </c>
      <c r="F7" s="544" t="s">
        <v>458</v>
      </c>
      <c r="G7" s="544" t="s">
        <v>958</v>
      </c>
      <c r="H7" s="544" t="s">
        <v>814</v>
      </c>
      <c r="I7" s="546" t="s">
        <v>460</v>
      </c>
      <c r="J7" s="547" t="s">
        <v>488</v>
      </c>
      <c r="K7" s="544" t="s">
        <v>103</v>
      </c>
      <c r="L7" s="1"/>
      <c r="M7" s="1"/>
      <c r="N7" s="1"/>
      <c r="O7" s="1"/>
      <c r="P7" s="1"/>
      <c r="Q7" s="1"/>
      <c r="R7" s="1"/>
      <c r="S7" s="1"/>
    </row>
    <row r="8" spans="1:19" ht="28.5" customHeight="1">
      <c r="A8" s="550"/>
      <c r="B8" s="550"/>
      <c r="C8" s="544"/>
      <c r="D8" s="544"/>
      <c r="E8" s="550"/>
      <c r="F8" s="544"/>
      <c r="G8" s="544"/>
      <c r="H8" s="544"/>
      <c r="I8" s="546"/>
      <c r="J8" s="547"/>
      <c r="K8" s="544"/>
      <c r="L8" s="1"/>
      <c r="M8" s="1"/>
      <c r="N8" s="1"/>
      <c r="O8" s="1"/>
      <c r="P8" s="1"/>
      <c r="Q8" s="1"/>
      <c r="R8" s="1"/>
      <c r="S8" s="1"/>
    </row>
    <row r="9" spans="1:19" ht="15.75">
      <c r="A9" s="292">
        <v>1</v>
      </c>
      <c r="B9" s="292">
        <v>2</v>
      </c>
      <c r="C9" s="292">
        <v>3</v>
      </c>
      <c r="D9" s="292">
        <v>4</v>
      </c>
      <c r="E9" s="292">
        <v>5</v>
      </c>
      <c r="F9" s="292">
        <v>6</v>
      </c>
      <c r="G9" s="292">
        <v>7</v>
      </c>
      <c r="H9" s="292">
        <v>8</v>
      </c>
      <c r="I9" s="292">
        <v>9</v>
      </c>
      <c r="J9" s="292">
        <v>10</v>
      </c>
      <c r="K9" s="292">
        <v>11</v>
      </c>
      <c r="L9" s="1"/>
      <c r="M9" s="1"/>
      <c r="N9" s="1"/>
      <c r="O9" s="1"/>
      <c r="P9" s="1"/>
      <c r="Q9" s="1"/>
      <c r="R9" s="1"/>
      <c r="S9" s="1"/>
    </row>
    <row r="10" spans="1:19" ht="157.5">
      <c r="A10" s="293" t="s">
        <v>136</v>
      </c>
      <c r="B10" s="300" t="s">
        <v>137</v>
      </c>
      <c r="C10" s="292" t="s">
        <v>138</v>
      </c>
      <c r="D10" s="292" t="s">
        <v>316</v>
      </c>
      <c r="E10" s="292" t="s">
        <v>203</v>
      </c>
      <c r="F10" s="303">
        <v>7399118.7</v>
      </c>
      <c r="G10" s="292" t="s">
        <v>203</v>
      </c>
      <c r="H10" s="292" t="s">
        <v>203</v>
      </c>
      <c r="I10" s="292" t="s">
        <v>203</v>
      </c>
      <c r="J10" s="301">
        <v>0</v>
      </c>
      <c r="K10" s="293"/>
      <c r="L10" s="1"/>
      <c r="M10" s="1"/>
      <c r="N10" s="1"/>
      <c r="O10" s="1"/>
      <c r="P10" s="1"/>
      <c r="Q10" s="1"/>
      <c r="R10" s="1"/>
      <c r="S10" s="1"/>
    </row>
    <row r="11" spans="1:19" ht="157.5">
      <c r="A11" s="293" t="s">
        <v>315</v>
      </c>
      <c r="B11" s="300" t="s">
        <v>314</v>
      </c>
      <c r="C11" s="293" t="s">
        <v>317</v>
      </c>
      <c r="D11" s="293" t="s">
        <v>318</v>
      </c>
      <c r="E11" s="303">
        <v>7722918</v>
      </c>
      <c r="F11" s="304">
        <v>7336772.1</v>
      </c>
      <c r="G11" s="484">
        <v>7026</v>
      </c>
      <c r="H11" s="484">
        <v>7032</v>
      </c>
      <c r="I11" s="484">
        <v>7122</v>
      </c>
      <c r="J11" s="301">
        <v>1</v>
      </c>
      <c r="K11" s="293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1"/>
      <c r="M13" s="1"/>
      <c r="N13" s="1"/>
      <c r="O13" s="1"/>
      <c r="P13" s="1"/>
      <c r="Q13" s="1"/>
      <c r="R13" s="1"/>
      <c r="S13" s="1"/>
    </row>
    <row r="14" spans="1:47" ht="24.75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4.7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" customHeight="1">
      <c r="A16" s="560" t="s">
        <v>370</v>
      </c>
      <c r="B16" s="560"/>
      <c r="C16" s="1"/>
      <c r="D16" s="545" t="s">
        <v>264</v>
      </c>
      <c r="E16" s="545"/>
      <c r="F16" s="305"/>
      <c r="G16" s="244"/>
      <c r="H16" s="560" t="s">
        <v>490</v>
      </c>
      <c r="I16" s="560"/>
      <c r="J16" s="560"/>
      <c r="K16" s="307"/>
      <c r="L16" s="307"/>
      <c r="M16" s="307"/>
      <c r="N16" s="307"/>
      <c r="O16" s="1"/>
      <c r="P16" s="1"/>
      <c r="Q16" s="298"/>
      <c r="R16" s="298"/>
      <c r="S16" s="29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 customHeight="1">
      <c r="A17" s="560" t="s">
        <v>261</v>
      </c>
      <c r="B17" s="560"/>
      <c r="C17" s="307"/>
      <c r="D17" s="560" t="s">
        <v>261</v>
      </c>
      <c r="E17" s="560"/>
      <c r="F17" s="306"/>
      <c r="G17" s="307"/>
      <c r="H17" s="560" t="s">
        <v>261</v>
      </c>
      <c r="I17" s="560"/>
      <c r="J17" s="560"/>
      <c r="K17" s="244"/>
      <c r="L17" s="244"/>
      <c r="M17" s="307"/>
      <c r="N17" s="307"/>
      <c r="O17" s="1"/>
      <c r="P17" s="1"/>
      <c r="Q17" s="298"/>
      <c r="R17" s="298"/>
      <c r="S17" s="29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" customHeight="1">
      <c r="A18" s="560" t="s">
        <v>320</v>
      </c>
      <c r="B18" s="560"/>
      <c r="C18" s="1"/>
      <c r="D18" s="560" t="s">
        <v>299</v>
      </c>
      <c r="E18" s="560"/>
      <c r="F18" s="1"/>
      <c r="G18" s="307"/>
      <c r="H18" s="560" t="s">
        <v>299</v>
      </c>
      <c r="I18" s="560"/>
      <c r="J18" s="560"/>
      <c r="K18" s="307"/>
      <c r="L18" s="307"/>
      <c r="M18" s="307"/>
      <c r="N18" s="307"/>
      <c r="O18" s="1"/>
      <c r="P18" s="1"/>
      <c r="Q18" s="298"/>
      <c r="R18" s="298"/>
      <c r="S18" s="29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4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4.7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4.75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4.75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4.75" customHeight="1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4.7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4.7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4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4.75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4.7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4.75" customHeight="1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4.75" customHeight="1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4.75" customHeight="1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4.7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4.75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4.75" customHeight="1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4.75" customHeigh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24.75" customHeigh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24.75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.7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.7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.75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.7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5.7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5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5.75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19" ht="12.75">
      <c r="A45" s="423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</row>
    <row r="46" spans="1:19" ht="12.75">
      <c r="A46" s="423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</row>
    <row r="47" spans="1:19" ht="12.75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</row>
    <row r="48" spans="1:19" ht="12.75">
      <c r="A48" s="423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</row>
    <row r="49" spans="1:19" ht="12.75">
      <c r="A49" s="423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</row>
    <row r="50" spans="1:19" ht="12.75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</row>
    <row r="51" spans="1:19" ht="12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</row>
    <row r="52" spans="1:19" ht="12.75">
      <c r="A52" s="423"/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</row>
    <row r="53" spans="1:19" ht="12.75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</row>
    <row r="54" spans="1:19" ht="12.75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</row>
    <row r="55" spans="1:19" ht="12.75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</row>
    <row r="56" spans="1:19" ht="12.75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</row>
    <row r="57" spans="1:19" ht="12.7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</row>
    <row r="58" spans="1:19" ht="12.7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</row>
    <row r="59" spans="1:19" ht="12.7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</row>
    <row r="60" spans="1:19" ht="12.7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</row>
    <row r="61" spans="1:19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</row>
    <row r="62" spans="1:19" ht="12.7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</row>
    <row r="63" spans="1:19" ht="12.7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</row>
    <row r="64" spans="1:19" ht="12.7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</row>
    <row r="65" spans="1:19" ht="12.7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</row>
    <row r="66" spans="1:19" ht="12.75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</row>
    <row r="67" spans="1:19" ht="12.75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</row>
    <row r="68" spans="1:19" ht="12.7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</row>
    <row r="69" spans="1:19" ht="12.7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</row>
    <row r="70" spans="1:19" ht="12.7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</row>
    <row r="71" spans="1:19" ht="12.75">
      <c r="A71" s="423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</row>
    <row r="72" spans="1:19" ht="12.75">
      <c r="A72" s="423"/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</row>
    <row r="73" spans="1:19" ht="12.75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</row>
    <row r="74" spans="1:19" ht="12.75">
      <c r="A74" s="423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</row>
    <row r="75" spans="1:19" ht="12.75">
      <c r="A75" s="423"/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</row>
    <row r="76" spans="1:19" ht="12.75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</row>
    <row r="77" spans="1:19" ht="12.75">
      <c r="A77" s="423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</row>
    <row r="78" spans="1:19" ht="12.75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</row>
    <row r="79" spans="1:19" ht="12.75">
      <c r="A79" s="423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</row>
    <row r="80" spans="1:19" ht="12.75">
      <c r="A80" s="423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</row>
    <row r="81" spans="1:19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</row>
    <row r="82" spans="1:19" ht="12.75">
      <c r="A82" s="423"/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</row>
    <row r="83" spans="1:19" ht="12.75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</row>
    <row r="84" spans="1:19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</row>
    <row r="85" spans="1:19" ht="12.75">
      <c r="A85" s="423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</row>
    <row r="86" spans="1:19" ht="12.75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</row>
    <row r="87" spans="1:19" ht="12.75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</row>
    <row r="88" spans="1:19" ht="12.75">
      <c r="A88" s="42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</row>
    <row r="89" spans="1:19" ht="12.75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</row>
    <row r="90" spans="1:19" ht="12.75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</row>
    <row r="91" spans="1:19" ht="12.75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</row>
    <row r="92" spans="1:19" ht="12.75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</row>
    <row r="93" spans="1:19" ht="12.75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</row>
    <row r="94" spans="1:19" ht="12.75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</row>
    <row r="95" spans="1:19" ht="12.75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</row>
    <row r="96" spans="1:19" ht="12.75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</row>
    <row r="97" spans="1:19" ht="12.75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</row>
    <row r="98" spans="1:19" ht="12.75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</row>
    <row r="99" spans="1:19" ht="12.75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</row>
  </sheetData>
  <mergeCells count="23">
    <mergeCell ref="A1:K1"/>
    <mergeCell ref="E7:E8"/>
    <mergeCell ref="F7:F8"/>
    <mergeCell ref="G7:G8"/>
    <mergeCell ref="H7:H8"/>
    <mergeCell ref="A7:A8"/>
    <mergeCell ref="B7:B8"/>
    <mergeCell ref="D7:D8"/>
    <mergeCell ref="B4:C4"/>
    <mergeCell ref="P6:Q6"/>
    <mergeCell ref="D16:E16"/>
    <mergeCell ref="I7:I8"/>
    <mergeCell ref="J7:J8"/>
    <mergeCell ref="K7:K8"/>
    <mergeCell ref="H16:J16"/>
    <mergeCell ref="D17:E17"/>
    <mergeCell ref="D18:E18"/>
    <mergeCell ref="H17:J17"/>
    <mergeCell ref="H18:J18"/>
    <mergeCell ref="A18:B18"/>
    <mergeCell ref="A17:B17"/>
    <mergeCell ref="A16:B16"/>
    <mergeCell ref="C7:C8"/>
  </mergeCells>
  <printOptions/>
  <pageMargins left="0.8" right="0.1" top="0.5" bottom="0.5" header="0.5" footer="0.5"/>
  <pageSetup orientation="landscape" paperSize="9" scale="75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8"/>
  <sheetViews>
    <sheetView view="pageBreakPreview" zoomScaleSheetLayoutView="100" zoomScalePageLayoutView="0" workbookViewId="0" topLeftCell="E82">
      <selection activeCell="F89" sqref="F89"/>
    </sheetView>
  </sheetViews>
  <sheetFormatPr defaultColWidth="9.140625" defaultRowHeight="12.75"/>
  <cols>
    <col min="1" max="1" width="17.57421875" style="0" customWidth="1"/>
    <col min="2" max="2" width="15.8515625" style="0" customWidth="1"/>
    <col min="3" max="3" width="14.00390625" style="0" customWidth="1"/>
    <col min="4" max="4" width="9.421875" style="0" customWidth="1"/>
    <col min="5" max="5" width="11.00390625" style="0" customWidth="1"/>
    <col min="6" max="6" width="10.28125" style="0" customWidth="1"/>
    <col min="7" max="7" width="11.140625" style="0" customWidth="1"/>
    <col min="8" max="8" width="10.00390625" style="0" customWidth="1"/>
    <col min="9" max="9" width="14.28125" style="0" customWidth="1"/>
    <col min="10" max="10" width="14.421875" style="0" customWidth="1"/>
    <col min="11" max="11" width="17.8515625" style="0" customWidth="1"/>
    <col min="12" max="12" width="11.7109375" style="0" customWidth="1"/>
    <col min="13" max="13" width="12.140625" style="0" customWidth="1"/>
    <col min="14" max="14" width="11.00390625" style="0" customWidth="1"/>
    <col min="15" max="15" width="10.57421875" style="0" customWidth="1"/>
    <col min="16" max="16" width="8.140625" style="0" customWidth="1"/>
    <col min="17" max="18" width="13.8515625" style="0" customWidth="1"/>
    <col min="19" max="19" width="11.00390625" style="0" customWidth="1"/>
  </cols>
  <sheetData>
    <row r="1" spans="1:19" ht="23.25" customHeight="1">
      <c r="A1" s="498" t="s">
        <v>478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19" ht="23.25" customHeight="1">
      <c r="A2" s="498" t="s">
        <v>479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19" ht="20.25">
      <c r="A3" s="499" t="s">
        <v>480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19" ht="20.2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7" ht="15.75">
      <c r="A5" s="1" t="s">
        <v>107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4:19" ht="18.75">
      <c r="D6" s="230"/>
      <c r="M6" s="38" t="s">
        <v>108</v>
      </c>
      <c r="O6" s="555" t="s">
        <v>223</v>
      </c>
      <c r="P6" s="555"/>
      <c r="Q6" s="555"/>
      <c r="R6" s="500" t="str">
        <f>GKRIDP!N4</f>
        <v>April'2019</v>
      </c>
      <c r="S6" s="500"/>
    </row>
    <row r="7" spans="4:18" ht="15.75">
      <c r="D7" s="230"/>
      <c r="M7" s="38"/>
      <c r="R7" s="229"/>
    </row>
    <row r="8" spans="4:18" ht="15.75">
      <c r="D8" s="230"/>
      <c r="M8" s="38"/>
      <c r="R8" s="229"/>
    </row>
    <row r="9" spans="1:19" s="41" customFormat="1" ht="13.5" customHeight="1">
      <c r="A9" s="525" t="s">
        <v>457</v>
      </c>
      <c r="B9" s="525" t="s">
        <v>461</v>
      </c>
      <c r="C9" s="525" t="s">
        <v>462</v>
      </c>
      <c r="D9" s="525" t="s">
        <v>1281</v>
      </c>
      <c r="E9" s="525" t="s">
        <v>463</v>
      </c>
      <c r="F9" s="525" t="s">
        <v>516</v>
      </c>
      <c r="G9" s="525" t="s">
        <v>763</v>
      </c>
      <c r="H9" s="525" t="s">
        <v>764</v>
      </c>
      <c r="I9" s="525" t="s">
        <v>765</v>
      </c>
      <c r="J9" s="525" t="s">
        <v>766</v>
      </c>
      <c r="K9" s="525" t="s">
        <v>459</v>
      </c>
      <c r="L9" s="534" t="s">
        <v>464</v>
      </c>
      <c r="M9" s="534" t="s">
        <v>460</v>
      </c>
      <c r="N9" s="534" t="s">
        <v>767</v>
      </c>
      <c r="O9" s="534" t="s">
        <v>768</v>
      </c>
      <c r="P9" s="534" t="s">
        <v>769</v>
      </c>
      <c r="Q9" s="525" t="s">
        <v>770</v>
      </c>
      <c r="R9" s="525" t="s">
        <v>771</v>
      </c>
      <c r="S9" s="541" t="s">
        <v>103</v>
      </c>
    </row>
    <row r="10" spans="1:19" s="41" customFormat="1" ht="51" customHeight="1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34"/>
      <c r="M10" s="534"/>
      <c r="N10" s="534"/>
      <c r="O10" s="534"/>
      <c r="P10" s="534"/>
      <c r="Q10" s="525"/>
      <c r="R10" s="525"/>
      <c r="S10" s="542"/>
    </row>
    <row r="11" spans="1:19" s="41" customFormat="1" ht="15.75">
      <c r="A11" s="292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81">
        <v>14</v>
      </c>
      <c r="O11" s="81">
        <v>15</v>
      </c>
      <c r="P11" s="81">
        <v>16</v>
      </c>
      <c r="Q11" s="81">
        <v>17</v>
      </c>
      <c r="R11" s="81">
        <v>18</v>
      </c>
      <c r="S11" s="81">
        <v>19</v>
      </c>
    </row>
    <row r="12" spans="1:19" s="41" customFormat="1" ht="15.75">
      <c r="A12" s="293" t="s">
        <v>626</v>
      </c>
      <c r="B12" s="383"/>
      <c r="C12" s="383"/>
      <c r="D12" s="383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</row>
    <row r="13" spans="1:21" s="41" customFormat="1" ht="47.25" customHeight="1">
      <c r="A13" s="528" t="s">
        <v>397</v>
      </c>
      <c r="B13" s="324" t="s">
        <v>773</v>
      </c>
      <c r="C13" s="421">
        <v>3388000</v>
      </c>
      <c r="D13" s="295" t="s">
        <v>465</v>
      </c>
      <c r="E13" s="267" t="s">
        <v>775</v>
      </c>
      <c r="F13" s="267" t="s">
        <v>774</v>
      </c>
      <c r="G13" s="267" t="s">
        <v>776</v>
      </c>
      <c r="H13" s="267" t="s">
        <v>777</v>
      </c>
      <c r="I13" s="408">
        <v>3725398.63</v>
      </c>
      <c r="J13" s="408">
        <v>3725398.63</v>
      </c>
      <c r="K13" s="535" t="s">
        <v>779</v>
      </c>
      <c r="L13" s="267" t="s">
        <v>772</v>
      </c>
      <c r="M13" s="267" t="s">
        <v>780</v>
      </c>
      <c r="N13" s="267" t="s">
        <v>778</v>
      </c>
      <c r="O13" s="267"/>
      <c r="P13" s="267">
        <v>100</v>
      </c>
      <c r="Q13" s="408">
        <v>3568823</v>
      </c>
      <c r="R13" s="408">
        <v>22000</v>
      </c>
      <c r="S13" s="542" t="s">
        <v>104</v>
      </c>
      <c r="T13" s="87"/>
      <c r="U13" s="42"/>
    </row>
    <row r="14" spans="1:21" s="41" customFormat="1" ht="36" customHeight="1">
      <c r="A14" s="528"/>
      <c r="B14" s="293" t="s">
        <v>471</v>
      </c>
      <c r="C14" s="303">
        <v>3388000</v>
      </c>
      <c r="D14" s="292" t="s">
        <v>466</v>
      </c>
      <c r="E14" s="183"/>
      <c r="F14" s="183"/>
      <c r="G14" s="183"/>
      <c r="H14" s="183"/>
      <c r="I14" s="183">
        <v>3725398.62</v>
      </c>
      <c r="J14" s="183">
        <v>3725398.62</v>
      </c>
      <c r="K14" s="536"/>
      <c r="L14" s="186"/>
      <c r="M14" s="186"/>
      <c r="N14" s="183"/>
      <c r="O14" s="183"/>
      <c r="P14" s="183">
        <v>100</v>
      </c>
      <c r="Q14" s="240">
        <v>3655516</v>
      </c>
      <c r="R14" s="408">
        <v>22000</v>
      </c>
      <c r="S14" s="525"/>
      <c r="T14" s="87"/>
      <c r="U14" s="42"/>
    </row>
    <row r="15" spans="1:21" s="41" customFormat="1" ht="26.25" customHeight="1">
      <c r="A15" s="485" t="s">
        <v>974</v>
      </c>
      <c r="B15" s="485"/>
      <c r="C15" s="489" t="s">
        <v>203</v>
      </c>
      <c r="D15" s="487" t="s">
        <v>203</v>
      </c>
      <c r="E15" s="488" t="s">
        <v>203</v>
      </c>
      <c r="F15" s="488" t="s">
        <v>203</v>
      </c>
      <c r="G15" s="488" t="s">
        <v>203</v>
      </c>
      <c r="H15" s="488" t="s">
        <v>203</v>
      </c>
      <c r="I15" s="489">
        <f>SUM(I13:I14)</f>
        <v>7450797.25</v>
      </c>
      <c r="J15" s="489">
        <f>SUM(J13:J14)</f>
        <v>7450797.25</v>
      </c>
      <c r="K15" s="490"/>
      <c r="L15" s="491" t="s">
        <v>203</v>
      </c>
      <c r="M15" s="492" t="s">
        <v>203</v>
      </c>
      <c r="N15" s="488" t="s">
        <v>203</v>
      </c>
      <c r="O15" s="488" t="s">
        <v>203</v>
      </c>
      <c r="P15" s="488" t="s">
        <v>203</v>
      </c>
      <c r="Q15" s="489">
        <f>SUM(Q13:Q14)</f>
        <v>7224339</v>
      </c>
      <c r="R15" s="489">
        <v>44000</v>
      </c>
      <c r="S15" s="487"/>
      <c r="T15" s="87"/>
      <c r="U15" s="42"/>
    </row>
    <row r="16" spans="1:21" s="41" customFormat="1" ht="76.5" customHeight="1">
      <c r="A16" s="395" t="s">
        <v>398</v>
      </c>
      <c r="B16" s="293" t="s">
        <v>472</v>
      </c>
      <c r="C16" s="303">
        <v>2993000</v>
      </c>
      <c r="D16" s="292" t="s">
        <v>465</v>
      </c>
      <c r="E16" s="183" t="s">
        <v>775</v>
      </c>
      <c r="F16" s="183" t="s">
        <v>774</v>
      </c>
      <c r="G16" s="183" t="s">
        <v>776</v>
      </c>
      <c r="H16" s="183" t="s">
        <v>783</v>
      </c>
      <c r="I16" s="183">
        <v>3289339.37</v>
      </c>
      <c r="J16" s="183">
        <v>3361339.37</v>
      </c>
      <c r="K16" s="525" t="s">
        <v>782</v>
      </c>
      <c r="L16" s="561" t="s">
        <v>772</v>
      </c>
      <c r="M16" s="541" t="s">
        <v>781</v>
      </c>
      <c r="N16" s="561" t="s">
        <v>778</v>
      </c>
      <c r="O16" s="561"/>
      <c r="P16" s="183">
        <v>100</v>
      </c>
      <c r="Q16" s="240">
        <v>3311381</v>
      </c>
      <c r="R16" s="187" t="s">
        <v>203</v>
      </c>
      <c r="S16" s="292" t="s">
        <v>104</v>
      </c>
      <c r="T16" s="42"/>
      <c r="U16" s="42"/>
    </row>
    <row r="17" spans="1:21" s="41" customFormat="1" ht="22.5" customHeight="1">
      <c r="A17" s="324"/>
      <c r="B17" s="293" t="s">
        <v>473</v>
      </c>
      <c r="C17" s="303">
        <v>2993000</v>
      </c>
      <c r="D17" s="292" t="s">
        <v>466</v>
      </c>
      <c r="E17" s="186"/>
      <c r="F17" s="186"/>
      <c r="G17" s="186"/>
      <c r="H17" s="186"/>
      <c r="I17" s="183">
        <v>3289339.37</v>
      </c>
      <c r="J17" s="183">
        <v>3361339.37</v>
      </c>
      <c r="K17" s="525"/>
      <c r="L17" s="561"/>
      <c r="M17" s="542"/>
      <c r="N17" s="561"/>
      <c r="O17" s="561"/>
      <c r="P17" s="183">
        <v>100</v>
      </c>
      <c r="Q17" s="493">
        <v>3321163</v>
      </c>
      <c r="R17" s="187" t="s">
        <v>203</v>
      </c>
      <c r="S17" s="293"/>
      <c r="T17" s="42"/>
      <c r="U17" s="42"/>
    </row>
    <row r="18" spans="1:21" s="41" customFormat="1" ht="22.5" customHeight="1">
      <c r="A18" s="485" t="s">
        <v>974</v>
      </c>
      <c r="B18" s="485"/>
      <c r="C18" s="489">
        <f>C16+C17</f>
        <v>5986000</v>
      </c>
      <c r="D18" s="487" t="s">
        <v>203</v>
      </c>
      <c r="E18" s="488" t="s">
        <v>203</v>
      </c>
      <c r="F18" s="488" t="s">
        <v>203</v>
      </c>
      <c r="G18" s="488" t="s">
        <v>203</v>
      </c>
      <c r="H18" s="488" t="s">
        <v>203</v>
      </c>
      <c r="I18" s="489">
        <f>SUM(I16:I17)</f>
        <v>6578678.74</v>
      </c>
      <c r="J18" s="489">
        <f>SUM(J16:J17)</f>
        <v>6722678.74</v>
      </c>
      <c r="K18" s="490"/>
      <c r="L18" s="491" t="s">
        <v>203</v>
      </c>
      <c r="M18" s="492" t="s">
        <v>203</v>
      </c>
      <c r="N18" s="488" t="s">
        <v>203</v>
      </c>
      <c r="O18" s="488" t="s">
        <v>203</v>
      </c>
      <c r="P18" s="488" t="s">
        <v>203</v>
      </c>
      <c r="Q18" s="489">
        <f>SUM(Q16:Q17)</f>
        <v>6632544</v>
      </c>
      <c r="R18" s="489" t="s">
        <v>203</v>
      </c>
      <c r="S18" s="487"/>
      <c r="T18" s="42"/>
      <c r="U18" s="42"/>
    </row>
    <row r="19" spans="1:21" s="41" customFormat="1" ht="64.5" customHeight="1">
      <c r="A19" s="528" t="s">
        <v>627</v>
      </c>
      <c r="B19" s="525" t="s">
        <v>455</v>
      </c>
      <c r="C19" s="533">
        <v>2385000</v>
      </c>
      <c r="D19" s="294" t="s">
        <v>465</v>
      </c>
      <c r="E19" s="525" t="s">
        <v>474</v>
      </c>
      <c r="F19" s="530" t="s">
        <v>784</v>
      </c>
      <c r="G19" s="525" t="s">
        <v>785</v>
      </c>
      <c r="H19" s="561" t="s">
        <v>786</v>
      </c>
      <c r="I19" s="265">
        <v>2571684.04</v>
      </c>
      <c r="J19" s="265">
        <v>2571684.04</v>
      </c>
      <c r="K19" s="294" t="s">
        <v>540</v>
      </c>
      <c r="L19" s="265" t="s">
        <v>787</v>
      </c>
      <c r="M19" s="265" t="s">
        <v>788</v>
      </c>
      <c r="N19" s="265" t="s">
        <v>789</v>
      </c>
      <c r="O19" s="265" t="s">
        <v>790</v>
      </c>
      <c r="P19" s="265">
        <v>100</v>
      </c>
      <c r="Q19" s="407">
        <v>2500911</v>
      </c>
      <c r="R19" s="407"/>
      <c r="S19" s="525" t="s">
        <v>104</v>
      </c>
      <c r="T19" s="42"/>
      <c r="U19" s="42"/>
    </row>
    <row r="20" spans="1:21" s="41" customFormat="1" ht="12.75" customHeight="1">
      <c r="A20" s="528"/>
      <c r="B20" s="525"/>
      <c r="C20" s="533"/>
      <c r="D20" s="382" t="s">
        <v>975</v>
      </c>
      <c r="E20" s="525"/>
      <c r="F20" s="530"/>
      <c r="G20" s="525"/>
      <c r="H20" s="561"/>
      <c r="I20" s="361"/>
      <c r="J20" s="361"/>
      <c r="K20" s="324"/>
      <c r="L20" s="361"/>
      <c r="M20" s="361"/>
      <c r="N20" s="361"/>
      <c r="O20" s="361"/>
      <c r="P20" s="361"/>
      <c r="Q20" s="361"/>
      <c r="R20" s="361"/>
      <c r="S20" s="525"/>
      <c r="T20" s="42"/>
      <c r="U20" s="42"/>
    </row>
    <row r="21" spans="1:21" s="41" customFormat="1" ht="21.75" customHeight="1">
      <c r="A21" s="528"/>
      <c r="B21" s="415" t="s">
        <v>475</v>
      </c>
      <c r="C21" s="303">
        <v>2385000</v>
      </c>
      <c r="D21" s="324"/>
      <c r="E21" s="525"/>
      <c r="F21" s="530"/>
      <c r="G21" s="525"/>
      <c r="H21" s="561"/>
      <c r="I21" s="187">
        <v>2665158.89</v>
      </c>
      <c r="J21" s="186">
        <v>2761158.89</v>
      </c>
      <c r="K21" s="293"/>
      <c r="L21" s="186"/>
      <c r="M21" s="186"/>
      <c r="N21" s="186"/>
      <c r="O21" s="186"/>
      <c r="P21" s="187">
        <v>100</v>
      </c>
      <c r="Q21" s="205">
        <v>2708733</v>
      </c>
      <c r="R21" s="205"/>
      <c r="S21" s="293"/>
      <c r="T21" s="42"/>
      <c r="U21" s="42"/>
    </row>
    <row r="22" spans="1:21" s="41" customFormat="1" ht="21.75" customHeight="1">
      <c r="A22" s="485" t="s">
        <v>974</v>
      </c>
      <c r="B22" s="485"/>
      <c r="C22" s="486">
        <f>C19+C21</f>
        <v>4770000</v>
      </c>
      <c r="D22" s="487" t="s">
        <v>203</v>
      </c>
      <c r="E22" s="488" t="s">
        <v>203</v>
      </c>
      <c r="F22" s="488" t="s">
        <v>203</v>
      </c>
      <c r="G22" s="488" t="s">
        <v>203</v>
      </c>
      <c r="H22" s="488" t="s">
        <v>203</v>
      </c>
      <c r="I22" s="489">
        <f>SUM(I19:I21)</f>
        <v>5236842.93</v>
      </c>
      <c r="J22" s="489">
        <f>SUM(J19:J21)</f>
        <v>5332842.93</v>
      </c>
      <c r="K22" s="490"/>
      <c r="L22" s="491" t="s">
        <v>203</v>
      </c>
      <c r="M22" s="492" t="s">
        <v>203</v>
      </c>
      <c r="N22" s="488" t="s">
        <v>203</v>
      </c>
      <c r="O22" s="488" t="s">
        <v>203</v>
      </c>
      <c r="P22" s="488" t="s">
        <v>203</v>
      </c>
      <c r="Q22" s="489">
        <f>SUM(Q19:Q21)</f>
        <v>5209644</v>
      </c>
      <c r="R22" s="489" t="s">
        <v>203</v>
      </c>
      <c r="S22" s="487"/>
      <c r="T22" s="42"/>
      <c r="U22" s="42"/>
    </row>
    <row r="23" spans="1:21" s="41" customFormat="1" ht="50.25" customHeight="1">
      <c r="A23" s="528" t="s">
        <v>628</v>
      </c>
      <c r="B23" s="293" t="s">
        <v>476</v>
      </c>
      <c r="C23" s="303">
        <v>5140000</v>
      </c>
      <c r="D23" s="292" t="s">
        <v>465</v>
      </c>
      <c r="E23" s="530" t="s">
        <v>775</v>
      </c>
      <c r="F23" s="525" t="s">
        <v>774</v>
      </c>
      <c r="G23" s="183" t="s">
        <v>776</v>
      </c>
      <c r="H23" s="183" t="s">
        <v>777</v>
      </c>
      <c r="I23" s="240">
        <v>5647807.29</v>
      </c>
      <c r="J23" s="292">
        <v>5647807.29</v>
      </c>
      <c r="K23" s="525" t="s">
        <v>543</v>
      </c>
      <c r="L23" s="186" t="s">
        <v>772</v>
      </c>
      <c r="M23" s="183" t="s">
        <v>541</v>
      </c>
      <c r="N23" s="183" t="s">
        <v>778</v>
      </c>
      <c r="O23" s="183"/>
      <c r="P23" s="183">
        <v>100</v>
      </c>
      <c r="Q23" s="240">
        <v>5315348</v>
      </c>
      <c r="R23" s="240">
        <v>21900</v>
      </c>
      <c r="S23" s="292" t="s">
        <v>104</v>
      </c>
      <c r="T23" s="42"/>
      <c r="U23" s="42"/>
    </row>
    <row r="24" spans="1:39" s="41" customFormat="1" ht="23.25" customHeight="1">
      <c r="A24" s="529"/>
      <c r="B24" s="383" t="s">
        <v>477</v>
      </c>
      <c r="C24" s="303">
        <v>5140000</v>
      </c>
      <c r="D24" s="294" t="s">
        <v>975</v>
      </c>
      <c r="E24" s="531"/>
      <c r="F24" s="541"/>
      <c r="G24" s="417"/>
      <c r="H24" s="417"/>
      <c r="I24" s="294">
        <v>5647807.28</v>
      </c>
      <c r="J24" s="294">
        <v>5647807.28</v>
      </c>
      <c r="K24" s="541"/>
      <c r="L24" s="417"/>
      <c r="M24" s="417"/>
      <c r="N24" s="265"/>
      <c r="O24" s="265"/>
      <c r="P24" s="265">
        <v>100</v>
      </c>
      <c r="Q24" s="407">
        <v>5576656</v>
      </c>
      <c r="R24" s="407">
        <v>21900</v>
      </c>
      <c r="S24" s="383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41" customFormat="1" ht="23.25" customHeight="1">
      <c r="A25" s="485" t="s">
        <v>974</v>
      </c>
      <c r="B25" s="485"/>
      <c r="C25" s="486">
        <f>C23+C24</f>
        <v>10280000</v>
      </c>
      <c r="D25" s="487" t="s">
        <v>203</v>
      </c>
      <c r="E25" s="488" t="s">
        <v>203</v>
      </c>
      <c r="F25" s="488" t="s">
        <v>203</v>
      </c>
      <c r="G25" s="488" t="s">
        <v>203</v>
      </c>
      <c r="H25" s="488" t="s">
        <v>203</v>
      </c>
      <c r="I25" s="489">
        <f>SUM(I23:I24)</f>
        <v>11295614.57</v>
      </c>
      <c r="J25" s="489">
        <f>SUM(J23:J24)</f>
        <v>11295614.57</v>
      </c>
      <c r="K25" s="490"/>
      <c r="L25" s="491" t="s">
        <v>203</v>
      </c>
      <c r="M25" s="492" t="s">
        <v>203</v>
      </c>
      <c r="N25" s="488" t="s">
        <v>203</v>
      </c>
      <c r="O25" s="488" t="s">
        <v>203</v>
      </c>
      <c r="P25" s="488" t="s">
        <v>203</v>
      </c>
      <c r="Q25" s="489">
        <f>SUM(Q23:Q24)</f>
        <v>10892004</v>
      </c>
      <c r="R25" s="489">
        <f>SUM(R23:R24)</f>
        <v>43800</v>
      </c>
      <c r="S25" s="487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19" s="41" customFormat="1" ht="56.25" customHeight="1">
      <c r="A26" s="528" t="s">
        <v>207</v>
      </c>
      <c r="B26" s="528" t="s">
        <v>548</v>
      </c>
      <c r="C26" s="533">
        <v>6428900</v>
      </c>
      <c r="D26" s="292" t="s">
        <v>465</v>
      </c>
      <c r="E26" s="525" t="s">
        <v>517</v>
      </c>
      <c r="F26" s="525" t="s">
        <v>518</v>
      </c>
      <c r="G26" s="532" t="s">
        <v>532</v>
      </c>
      <c r="H26" s="183" t="s">
        <v>531</v>
      </c>
      <c r="I26" s="183">
        <v>5062646.23</v>
      </c>
      <c r="J26" s="183">
        <v>5062646.23</v>
      </c>
      <c r="K26" s="293" t="s">
        <v>544</v>
      </c>
      <c r="L26" s="183" t="s">
        <v>535</v>
      </c>
      <c r="M26" s="183" t="s">
        <v>399</v>
      </c>
      <c r="N26" s="183" t="s">
        <v>400</v>
      </c>
      <c r="O26" s="186"/>
      <c r="P26" s="312">
        <v>100</v>
      </c>
      <c r="Q26" s="240">
        <v>5060739</v>
      </c>
      <c r="R26" s="240">
        <v>73000</v>
      </c>
      <c r="S26" s="292" t="s">
        <v>104</v>
      </c>
    </row>
    <row r="27" spans="1:19" s="41" customFormat="1" ht="12.75" customHeight="1" hidden="1" thickBot="1">
      <c r="A27" s="528"/>
      <c r="B27" s="528"/>
      <c r="C27" s="533"/>
      <c r="D27" s="292" t="s">
        <v>466</v>
      </c>
      <c r="E27" s="525"/>
      <c r="F27" s="525"/>
      <c r="G27" s="532"/>
      <c r="H27" s="186"/>
      <c r="I27" s="186"/>
      <c r="J27" s="186"/>
      <c r="K27" s="293"/>
      <c r="L27" s="186"/>
      <c r="M27" s="186"/>
      <c r="N27" s="186"/>
      <c r="O27" s="186"/>
      <c r="P27" s="187"/>
      <c r="Q27" s="186"/>
      <c r="R27" s="186"/>
      <c r="S27" s="293"/>
    </row>
    <row r="28" spans="1:19" s="41" customFormat="1" ht="34.5" customHeight="1">
      <c r="A28" s="528" t="s">
        <v>206</v>
      </c>
      <c r="B28" s="528" t="s">
        <v>346</v>
      </c>
      <c r="C28" s="533">
        <v>2636000</v>
      </c>
      <c r="D28" s="292" t="s">
        <v>465</v>
      </c>
      <c r="E28" s="525" t="s">
        <v>517</v>
      </c>
      <c r="F28" s="525" t="s">
        <v>518</v>
      </c>
      <c r="G28" s="532" t="s">
        <v>532</v>
      </c>
      <c r="H28" s="561" t="s">
        <v>531</v>
      </c>
      <c r="I28" s="561">
        <v>2184528.36</v>
      </c>
      <c r="J28" s="561">
        <v>2184528.36</v>
      </c>
      <c r="K28" s="525" t="s">
        <v>782</v>
      </c>
      <c r="L28" s="561" t="s">
        <v>535</v>
      </c>
      <c r="M28" s="561" t="s">
        <v>401</v>
      </c>
      <c r="N28" s="561" t="s">
        <v>402</v>
      </c>
      <c r="O28" s="561"/>
      <c r="P28" s="561">
        <v>100</v>
      </c>
      <c r="Q28" s="507">
        <v>2183240</v>
      </c>
      <c r="R28" s="537"/>
      <c r="S28" s="525" t="s">
        <v>104</v>
      </c>
    </row>
    <row r="29" spans="1:19" s="41" customFormat="1" ht="26.25" customHeight="1" thickBot="1">
      <c r="A29" s="528"/>
      <c r="B29" s="528"/>
      <c r="C29" s="533"/>
      <c r="D29" s="292" t="s">
        <v>975</v>
      </c>
      <c r="E29" s="525"/>
      <c r="F29" s="525"/>
      <c r="G29" s="532"/>
      <c r="H29" s="561"/>
      <c r="I29" s="561"/>
      <c r="J29" s="561"/>
      <c r="K29" s="525"/>
      <c r="L29" s="561"/>
      <c r="M29" s="561"/>
      <c r="N29" s="561"/>
      <c r="O29" s="561"/>
      <c r="P29" s="561"/>
      <c r="Q29" s="507"/>
      <c r="R29" s="537"/>
      <c r="S29" s="525"/>
    </row>
    <row r="30" spans="1:19" s="41" customFormat="1" ht="23.25" customHeight="1" hidden="1" thickBot="1">
      <c r="A30" s="528"/>
      <c r="B30" s="293"/>
      <c r="C30" s="394"/>
      <c r="D30" s="293"/>
      <c r="E30" s="525"/>
      <c r="F30" s="525"/>
      <c r="G30" s="394"/>
      <c r="H30" s="293"/>
      <c r="I30" s="186"/>
      <c r="J30" s="186"/>
      <c r="K30" s="293"/>
      <c r="L30" s="186"/>
      <c r="M30" s="186"/>
      <c r="N30" s="186"/>
      <c r="O30" s="186"/>
      <c r="P30" s="312"/>
      <c r="Q30" s="312"/>
      <c r="R30" s="312"/>
      <c r="S30" s="293"/>
    </row>
    <row r="31" spans="1:35" s="53" customFormat="1" ht="50.25" customHeight="1" thickBot="1">
      <c r="A31" s="528" t="s">
        <v>976</v>
      </c>
      <c r="B31" s="182" t="s">
        <v>545</v>
      </c>
      <c r="C31" s="240">
        <v>3742702</v>
      </c>
      <c r="D31" s="183" t="s">
        <v>546</v>
      </c>
      <c r="E31" s="183" t="s">
        <v>1203</v>
      </c>
      <c r="F31" s="183" t="s">
        <v>531</v>
      </c>
      <c r="G31" s="183" t="s">
        <v>533</v>
      </c>
      <c r="H31" s="183" t="s">
        <v>534</v>
      </c>
      <c r="I31" s="183">
        <v>2867834.71</v>
      </c>
      <c r="J31" s="183">
        <v>2867834.71</v>
      </c>
      <c r="K31" s="292" t="s">
        <v>547</v>
      </c>
      <c r="L31" s="183" t="s">
        <v>536</v>
      </c>
      <c r="M31" s="183" t="s">
        <v>404</v>
      </c>
      <c r="N31" s="183" t="s">
        <v>403</v>
      </c>
      <c r="O31" s="186"/>
      <c r="P31" s="183">
        <v>100</v>
      </c>
      <c r="Q31" s="240">
        <v>2867155</v>
      </c>
      <c r="R31" s="183">
        <v>37000</v>
      </c>
      <c r="S31" s="292" t="s">
        <v>104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88"/>
    </row>
    <row r="32" spans="1:19" s="41" customFormat="1" ht="12.75" customHeight="1" hidden="1">
      <c r="A32" s="528"/>
      <c r="B32" s="186"/>
      <c r="C32" s="205"/>
      <c r="D32" s="186"/>
      <c r="E32" s="186"/>
      <c r="F32" s="186"/>
      <c r="G32" s="186"/>
      <c r="H32" s="186"/>
      <c r="I32" s="186"/>
      <c r="J32" s="186"/>
      <c r="K32" s="293"/>
      <c r="L32" s="186"/>
      <c r="M32" s="186"/>
      <c r="N32" s="186"/>
      <c r="O32" s="186"/>
      <c r="P32" s="186"/>
      <c r="Q32" s="186"/>
      <c r="R32" s="186"/>
      <c r="S32" s="293"/>
    </row>
    <row r="33" spans="1:19" s="41" customFormat="1" ht="12" customHeight="1" hidden="1" thickBot="1">
      <c r="A33" s="528"/>
      <c r="B33" s="183"/>
      <c r="C33" s="205"/>
      <c r="D33" s="186"/>
      <c r="E33" s="186"/>
      <c r="F33" s="186"/>
      <c r="G33" s="186"/>
      <c r="H33" s="186"/>
      <c r="I33" s="186"/>
      <c r="J33" s="186"/>
      <c r="K33" s="293"/>
      <c r="L33" s="186"/>
      <c r="M33" s="186"/>
      <c r="N33" s="186"/>
      <c r="O33" s="186"/>
      <c r="P33" s="186"/>
      <c r="Q33" s="186"/>
      <c r="R33" s="186"/>
      <c r="S33" s="293"/>
    </row>
    <row r="34" spans="1:19" s="41" customFormat="1" ht="15" customHeight="1">
      <c r="A34" s="534" t="s">
        <v>624</v>
      </c>
      <c r="B34" s="186" t="s">
        <v>542</v>
      </c>
      <c r="C34" s="393">
        <v>399092</v>
      </c>
      <c r="D34" s="537" t="s">
        <v>587</v>
      </c>
      <c r="E34" s="537" t="s">
        <v>405</v>
      </c>
      <c r="F34" s="537" t="s">
        <v>588</v>
      </c>
      <c r="G34" s="537" t="s">
        <v>589</v>
      </c>
      <c r="H34" s="537" t="s">
        <v>590</v>
      </c>
      <c r="I34" s="537">
        <v>2428586.65</v>
      </c>
      <c r="J34" s="537">
        <v>2428586.65</v>
      </c>
      <c r="K34" s="509" t="s">
        <v>591</v>
      </c>
      <c r="L34" s="527" t="s">
        <v>609</v>
      </c>
      <c r="M34" s="527" t="s">
        <v>610</v>
      </c>
      <c r="N34" s="527" t="s">
        <v>611</v>
      </c>
      <c r="O34" s="186"/>
      <c r="P34" s="187">
        <v>100</v>
      </c>
      <c r="Q34" s="552">
        <v>2428164</v>
      </c>
      <c r="R34" s="205"/>
      <c r="S34" s="525" t="s">
        <v>511</v>
      </c>
    </row>
    <row r="35" spans="1:19" s="41" customFormat="1" ht="15" customHeight="1">
      <c r="A35" s="534"/>
      <c r="B35" s="186" t="s">
        <v>473</v>
      </c>
      <c r="C35" s="393">
        <v>410331</v>
      </c>
      <c r="D35" s="537"/>
      <c r="E35" s="537"/>
      <c r="F35" s="537"/>
      <c r="G35" s="537"/>
      <c r="H35" s="537"/>
      <c r="I35" s="537"/>
      <c r="J35" s="537"/>
      <c r="K35" s="510"/>
      <c r="L35" s="527"/>
      <c r="M35" s="527"/>
      <c r="N35" s="527"/>
      <c r="O35" s="186"/>
      <c r="P35" s="187">
        <v>100</v>
      </c>
      <c r="Q35" s="553"/>
      <c r="R35" s="205"/>
      <c r="S35" s="525"/>
    </row>
    <row r="36" spans="1:19" s="41" customFormat="1" ht="15" customHeight="1">
      <c r="A36" s="534"/>
      <c r="B36" s="186" t="s">
        <v>267</v>
      </c>
      <c r="C36" s="393">
        <v>329519</v>
      </c>
      <c r="D36" s="537"/>
      <c r="E36" s="537"/>
      <c r="F36" s="537"/>
      <c r="G36" s="537"/>
      <c r="H36" s="537"/>
      <c r="I36" s="537"/>
      <c r="J36" s="537"/>
      <c r="K36" s="510"/>
      <c r="L36" s="527"/>
      <c r="M36" s="527"/>
      <c r="N36" s="527"/>
      <c r="O36" s="186"/>
      <c r="P36" s="187">
        <v>100</v>
      </c>
      <c r="Q36" s="553"/>
      <c r="R36" s="205"/>
      <c r="S36" s="525"/>
    </row>
    <row r="37" spans="1:19" s="41" customFormat="1" ht="15" customHeight="1">
      <c r="A37" s="534"/>
      <c r="B37" s="399" t="s">
        <v>202</v>
      </c>
      <c r="C37" s="393">
        <v>363359</v>
      </c>
      <c r="D37" s="537"/>
      <c r="E37" s="537"/>
      <c r="F37" s="537"/>
      <c r="G37" s="537"/>
      <c r="H37" s="537"/>
      <c r="I37" s="537"/>
      <c r="J37" s="537"/>
      <c r="K37" s="510"/>
      <c r="L37" s="527"/>
      <c r="M37" s="527"/>
      <c r="N37" s="527"/>
      <c r="O37" s="186"/>
      <c r="P37" s="187">
        <v>100</v>
      </c>
      <c r="Q37" s="553"/>
      <c r="R37" s="205"/>
      <c r="S37" s="525"/>
    </row>
    <row r="38" spans="1:19" s="41" customFormat="1" ht="15" customHeight="1">
      <c r="A38" s="534"/>
      <c r="B38" s="399" t="s">
        <v>953</v>
      </c>
      <c r="C38" s="393">
        <v>406734</v>
      </c>
      <c r="D38" s="537"/>
      <c r="E38" s="537"/>
      <c r="F38" s="537"/>
      <c r="G38" s="537"/>
      <c r="H38" s="537"/>
      <c r="I38" s="537"/>
      <c r="J38" s="537"/>
      <c r="K38" s="510"/>
      <c r="L38" s="527"/>
      <c r="M38" s="527"/>
      <c r="N38" s="527"/>
      <c r="O38" s="186"/>
      <c r="P38" s="187">
        <v>100</v>
      </c>
      <c r="Q38" s="553"/>
      <c r="R38" s="205"/>
      <c r="S38" s="525"/>
    </row>
    <row r="39" spans="1:19" s="41" customFormat="1" ht="15" customHeight="1">
      <c r="A39" s="534"/>
      <c r="B39" s="399" t="s">
        <v>954</v>
      </c>
      <c r="C39" s="393">
        <v>317193</v>
      </c>
      <c r="D39" s="537"/>
      <c r="E39" s="537"/>
      <c r="F39" s="537"/>
      <c r="G39" s="537"/>
      <c r="H39" s="537"/>
      <c r="I39" s="537"/>
      <c r="J39" s="537"/>
      <c r="K39" s="510"/>
      <c r="L39" s="527"/>
      <c r="M39" s="527"/>
      <c r="N39" s="527"/>
      <c r="O39" s="186"/>
      <c r="P39" s="187">
        <v>100</v>
      </c>
      <c r="Q39" s="553"/>
      <c r="R39" s="205"/>
      <c r="S39" s="525"/>
    </row>
    <row r="40" spans="1:19" s="41" customFormat="1" ht="15" customHeight="1">
      <c r="A40" s="534"/>
      <c r="B40" s="399" t="s">
        <v>549</v>
      </c>
      <c r="C40" s="393">
        <v>352965</v>
      </c>
      <c r="D40" s="537"/>
      <c r="E40" s="537"/>
      <c r="F40" s="537"/>
      <c r="G40" s="537"/>
      <c r="H40" s="537"/>
      <c r="I40" s="537"/>
      <c r="J40" s="537"/>
      <c r="K40" s="510"/>
      <c r="L40" s="527"/>
      <c r="M40" s="527"/>
      <c r="N40" s="527"/>
      <c r="O40" s="186"/>
      <c r="P40" s="187">
        <v>100</v>
      </c>
      <c r="Q40" s="553"/>
      <c r="R40" s="205"/>
      <c r="S40" s="525"/>
    </row>
    <row r="41" spans="1:19" s="41" customFormat="1" ht="15" customHeight="1">
      <c r="A41" s="534"/>
      <c r="B41" s="309" t="s">
        <v>952</v>
      </c>
      <c r="C41" s="393">
        <v>300363</v>
      </c>
      <c r="D41" s="537"/>
      <c r="E41" s="537"/>
      <c r="F41" s="537"/>
      <c r="G41" s="537"/>
      <c r="H41" s="537"/>
      <c r="I41" s="537"/>
      <c r="J41" s="537"/>
      <c r="K41" s="510"/>
      <c r="L41" s="527"/>
      <c r="M41" s="527"/>
      <c r="N41" s="527"/>
      <c r="O41" s="186"/>
      <c r="P41" s="187">
        <v>100</v>
      </c>
      <c r="Q41" s="553"/>
      <c r="R41" s="205"/>
      <c r="S41" s="525"/>
    </row>
    <row r="42" spans="1:19" s="41" customFormat="1" ht="15" customHeight="1">
      <c r="A42" s="534"/>
      <c r="B42" s="309" t="s">
        <v>550</v>
      </c>
      <c r="C42" s="240">
        <v>407692</v>
      </c>
      <c r="D42" s="537"/>
      <c r="E42" s="537"/>
      <c r="F42" s="537"/>
      <c r="G42" s="537"/>
      <c r="H42" s="537"/>
      <c r="I42" s="537"/>
      <c r="J42" s="537"/>
      <c r="K42" s="510"/>
      <c r="L42" s="527"/>
      <c r="M42" s="527"/>
      <c r="N42" s="527"/>
      <c r="O42" s="186"/>
      <c r="P42" s="187">
        <v>100</v>
      </c>
      <c r="Q42" s="553"/>
      <c r="R42" s="205"/>
      <c r="S42" s="525"/>
    </row>
    <row r="43" spans="1:19" s="41" customFormat="1" ht="28.5" customHeight="1">
      <c r="A43" s="534"/>
      <c r="B43" s="309" t="s">
        <v>266</v>
      </c>
      <c r="C43" s="240">
        <v>426191</v>
      </c>
      <c r="D43" s="537"/>
      <c r="E43" s="537"/>
      <c r="F43" s="537"/>
      <c r="G43" s="537"/>
      <c r="H43" s="537"/>
      <c r="I43" s="537"/>
      <c r="J43" s="537"/>
      <c r="K43" s="511"/>
      <c r="L43" s="527"/>
      <c r="M43" s="527"/>
      <c r="N43" s="527"/>
      <c r="O43" s="186"/>
      <c r="P43" s="187">
        <v>100</v>
      </c>
      <c r="Q43" s="554"/>
      <c r="R43" s="205"/>
      <c r="S43" s="525"/>
    </row>
    <row r="44" spans="1:19" s="41" customFormat="1" ht="15" customHeight="1" hidden="1">
      <c r="A44" s="534"/>
      <c r="B44" s="186"/>
      <c r="C44" s="187"/>
      <c r="D44" s="187"/>
      <c r="E44" s="186"/>
      <c r="F44" s="186"/>
      <c r="G44" s="186"/>
      <c r="H44" s="186"/>
      <c r="I44" s="186"/>
      <c r="J44" s="186"/>
      <c r="K44" s="293"/>
      <c r="L44" s="186"/>
      <c r="M44" s="186"/>
      <c r="N44" s="186"/>
      <c r="O44" s="186"/>
      <c r="P44" s="186"/>
      <c r="Q44" s="205"/>
      <c r="R44" s="186"/>
      <c r="S44" s="293"/>
    </row>
    <row r="45" spans="1:19" s="41" customFormat="1" ht="15.75" hidden="1">
      <c r="A45" s="534"/>
      <c r="B45" s="186"/>
      <c r="C45" s="187"/>
      <c r="D45" s="187"/>
      <c r="E45" s="186"/>
      <c r="F45" s="186"/>
      <c r="G45" s="186"/>
      <c r="H45" s="186"/>
      <c r="I45" s="186"/>
      <c r="J45" s="186"/>
      <c r="K45" s="293"/>
      <c r="L45" s="186"/>
      <c r="M45" s="186"/>
      <c r="N45" s="186"/>
      <c r="O45" s="186"/>
      <c r="P45" s="186"/>
      <c r="Q45" s="186"/>
      <c r="R45" s="186"/>
      <c r="S45" s="293"/>
    </row>
    <row r="46" spans="1:19" s="41" customFormat="1" ht="15.75" hidden="1">
      <c r="A46" s="534"/>
      <c r="B46" s="186"/>
      <c r="C46" s="187"/>
      <c r="D46" s="187"/>
      <c r="E46" s="186"/>
      <c r="F46" s="186"/>
      <c r="G46" s="186"/>
      <c r="H46" s="186"/>
      <c r="I46" s="186"/>
      <c r="J46" s="186"/>
      <c r="K46" s="293"/>
      <c r="L46" s="186"/>
      <c r="M46" s="186"/>
      <c r="N46" s="186"/>
      <c r="O46" s="186"/>
      <c r="P46" s="186"/>
      <c r="Q46" s="186"/>
      <c r="R46" s="186"/>
      <c r="S46" s="293"/>
    </row>
    <row r="47" spans="1:19" s="41" customFormat="1" ht="15.75" hidden="1">
      <c r="A47" s="534"/>
      <c r="B47" s="389" t="s">
        <v>529</v>
      </c>
      <c r="C47" s="187"/>
      <c r="D47" s="187"/>
      <c r="E47" s="186"/>
      <c r="F47" s="389"/>
      <c r="G47" s="508" t="s">
        <v>513</v>
      </c>
      <c r="H47" s="508"/>
      <c r="I47" s="508"/>
      <c r="J47" s="389"/>
      <c r="K47" s="293"/>
      <c r="L47" s="392"/>
      <c r="M47" s="392" t="s">
        <v>265</v>
      </c>
      <c r="N47" s="392"/>
      <c r="O47" s="186"/>
      <c r="P47" s="186"/>
      <c r="Q47" s="186"/>
      <c r="R47" s="186"/>
      <c r="S47" s="293"/>
    </row>
    <row r="48" spans="1:19" s="41" customFormat="1" ht="12.75" customHeight="1" hidden="1">
      <c r="A48" s="534"/>
      <c r="B48" s="390" t="s">
        <v>261</v>
      </c>
      <c r="C48" s="508" t="s">
        <v>261</v>
      </c>
      <c r="D48" s="508"/>
      <c r="E48" s="186"/>
      <c r="F48" s="390"/>
      <c r="G48" s="508" t="s">
        <v>1202</v>
      </c>
      <c r="H48" s="508"/>
      <c r="I48" s="186"/>
      <c r="J48" s="186"/>
      <c r="K48" s="292"/>
      <c r="L48" s="187"/>
      <c r="M48" s="392" t="s">
        <v>538</v>
      </c>
      <c r="N48" s="508" t="s">
        <v>261</v>
      </c>
      <c r="O48" s="508"/>
      <c r="P48" s="186"/>
      <c r="Q48" s="186"/>
      <c r="R48" s="186"/>
      <c r="S48" s="293"/>
    </row>
    <row r="49" spans="1:19" s="41" customFormat="1" ht="15.75" hidden="1">
      <c r="A49" s="534"/>
      <c r="B49" s="186" t="s">
        <v>539</v>
      </c>
      <c r="C49" s="187"/>
      <c r="D49" s="187"/>
      <c r="E49" s="186"/>
      <c r="F49" s="186"/>
      <c r="G49" s="186" t="s">
        <v>1020</v>
      </c>
      <c r="H49" s="186"/>
      <c r="I49" s="186"/>
      <c r="J49" s="186"/>
      <c r="K49" s="293"/>
      <c r="L49" s="392"/>
      <c r="M49" s="392" t="s">
        <v>530</v>
      </c>
      <c r="N49" s="392"/>
      <c r="O49" s="186"/>
      <c r="P49" s="186"/>
      <c r="Q49" s="186"/>
      <c r="R49" s="186"/>
      <c r="S49" s="293"/>
    </row>
    <row r="50" spans="1:19" s="41" customFormat="1" ht="15.75" hidden="1">
      <c r="A50" s="534"/>
      <c r="B50" s="186" t="s">
        <v>204</v>
      </c>
      <c r="C50" s="187"/>
      <c r="D50" s="187"/>
      <c r="E50" s="186"/>
      <c r="F50" s="186"/>
      <c r="G50" s="186"/>
      <c r="H50" s="186"/>
      <c r="I50" s="186"/>
      <c r="J50" s="186"/>
      <c r="K50" s="293"/>
      <c r="L50" s="186"/>
      <c r="M50" s="186"/>
      <c r="N50" s="186"/>
      <c r="O50" s="186"/>
      <c r="P50" s="186"/>
      <c r="Q50" s="186"/>
      <c r="R50" s="186"/>
      <c r="S50" s="293"/>
    </row>
    <row r="51" spans="1:19" s="41" customFormat="1" ht="15.75">
      <c r="A51" s="292" t="s">
        <v>434</v>
      </c>
      <c r="B51" s="483" t="s">
        <v>203</v>
      </c>
      <c r="C51" s="479">
        <f>C34+C35+C36+C37+C38+C39+C40+C41+C42+C43</f>
        <v>3713439</v>
      </c>
      <c r="D51" s="483" t="s">
        <v>203</v>
      </c>
      <c r="E51" s="483" t="s">
        <v>203</v>
      </c>
      <c r="F51" s="483" t="s">
        <v>203</v>
      </c>
      <c r="G51" s="483" t="s">
        <v>203</v>
      </c>
      <c r="H51" s="483" t="s">
        <v>203</v>
      </c>
      <c r="I51" s="483" t="s">
        <v>203</v>
      </c>
      <c r="J51" s="483" t="s">
        <v>203</v>
      </c>
      <c r="K51" s="294" t="s">
        <v>203</v>
      </c>
      <c r="L51" s="483" t="s">
        <v>203</v>
      </c>
      <c r="M51" s="483" t="s">
        <v>203</v>
      </c>
      <c r="N51" s="483" t="s">
        <v>203</v>
      </c>
      <c r="O51" s="483" t="s">
        <v>203</v>
      </c>
      <c r="P51" s="483" t="s">
        <v>203</v>
      </c>
      <c r="Q51" s="479">
        <v>2428164</v>
      </c>
      <c r="R51" s="417" t="s">
        <v>203</v>
      </c>
      <c r="S51" s="383"/>
    </row>
    <row r="52" spans="1:19" s="41" customFormat="1" ht="90" customHeight="1">
      <c r="A52" s="293" t="s">
        <v>625</v>
      </c>
      <c r="B52" s="400" t="s">
        <v>612</v>
      </c>
      <c r="C52" s="360">
        <v>530936</v>
      </c>
      <c r="D52" s="401" t="s">
        <v>587</v>
      </c>
      <c r="E52" s="402" t="s">
        <v>613</v>
      </c>
      <c r="F52" s="402" t="s">
        <v>614</v>
      </c>
      <c r="G52" s="402" t="s">
        <v>633</v>
      </c>
      <c r="H52" s="402" t="s">
        <v>634</v>
      </c>
      <c r="I52" s="401">
        <v>358275.31</v>
      </c>
      <c r="J52" s="401">
        <v>358275.31</v>
      </c>
      <c r="K52" s="294" t="s">
        <v>635</v>
      </c>
      <c r="L52" s="402" t="s">
        <v>636</v>
      </c>
      <c r="M52" s="265" t="s">
        <v>637</v>
      </c>
      <c r="N52" s="402" t="s">
        <v>638</v>
      </c>
      <c r="O52" s="402"/>
      <c r="P52" s="402">
        <v>100</v>
      </c>
      <c r="Q52" s="360">
        <v>357794</v>
      </c>
      <c r="R52" s="403"/>
      <c r="S52" s="294" t="s">
        <v>512</v>
      </c>
    </row>
    <row r="53" spans="1:19" s="41" customFormat="1" ht="15.75">
      <c r="A53" s="529" t="s">
        <v>260</v>
      </c>
      <c r="B53" s="186" t="s">
        <v>639</v>
      </c>
      <c r="C53" s="404">
        <v>194071</v>
      </c>
      <c r="D53" s="503" t="s">
        <v>587</v>
      </c>
      <c r="E53" s="503" t="s">
        <v>641</v>
      </c>
      <c r="F53" s="520" t="s">
        <v>642</v>
      </c>
      <c r="G53" s="520" t="s">
        <v>643</v>
      </c>
      <c r="H53" s="520" t="s">
        <v>644</v>
      </c>
      <c r="I53" s="503">
        <v>490024.02</v>
      </c>
      <c r="J53" s="503">
        <v>490024.02</v>
      </c>
      <c r="K53" s="496" t="s">
        <v>645</v>
      </c>
      <c r="L53" s="520" t="s">
        <v>646</v>
      </c>
      <c r="M53" s="562" t="s">
        <v>761</v>
      </c>
      <c r="N53" s="520" t="s">
        <v>762</v>
      </c>
      <c r="O53" s="520"/>
      <c r="P53" s="398">
        <v>100</v>
      </c>
      <c r="Q53" s="552">
        <v>490000</v>
      </c>
      <c r="R53" s="515"/>
      <c r="S53" s="541" t="s">
        <v>512</v>
      </c>
    </row>
    <row r="54" spans="1:19" s="41" customFormat="1" ht="38.25" customHeight="1">
      <c r="A54" s="538"/>
      <c r="B54" s="182" t="s">
        <v>640</v>
      </c>
      <c r="C54" s="404">
        <v>282343</v>
      </c>
      <c r="D54" s="504"/>
      <c r="E54" s="504"/>
      <c r="F54" s="521"/>
      <c r="G54" s="521"/>
      <c r="H54" s="521"/>
      <c r="I54" s="504"/>
      <c r="J54" s="504"/>
      <c r="K54" s="497"/>
      <c r="L54" s="521"/>
      <c r="M54" s="556"/>
      <c r="N54" s="521"/>
      <c r="O54" s="521"/>
      <c r="P54" s="398">
        <v>100</v>
      </c>
      <c r="Q54" s="553"/>
      <c r="R54" s="516"/>
      <c r="S54" s="526"/>
    </row>
    <row r="55" spans="1:19" s="41" customFormat="1" ht="25.5" customHeight="1">
      <c r="A55" s="538"/>
      <c r="B55" s="186" t="s">
        <v>798</v>
      </c>
      <c r="C55" s="393">
        <v>243457</v>
      </c>
      <c r="D55" s="504"/>
      <c r="E55" s="504"/>
      <c r="F55" s="521"/>
      <c r="G55" s="521"/>
      <c r="H55" s="405"/>
      <c r="I55" s="405"/>
      <c r="J55" s="405"/>
      <c r="K55" s="413"/>
      <c r="L55" s="405"/>
      <c r="M55" s="405"/>
      <c r="N55" s="405"/>
      <c r="O55" s="405"/>
      <c r="P55" s="401">
        <v>100</v>
      </c>
      <c r="Q55" s="554"/>
      <c r="R55" s="516"/>
      <c r="S55" s="526"/>
    </row>
    <row r="56" spans="1:19" s="41" customFormat="1" ht="25.5" customHeight="1">
      <c r="A56" s="292" t="s">
        <v>434</v>
      </c>
      <c r="B56" s="186" t="s">
        <v>203</v>
      </c>
      <c r="C56" s="494">
        <f>SUM(C53:C55)</f>
        <v>719871</v>
      </c>
      <c r="D56" s="398" t="s">
        <v>203</v>
      </c>
      <c r="E56" s="398" t="s">
        <v>203</v>
      </c>
      <c r="F56" s="398" t="s">
        <v>203</v>
      </c>
      <c r="G56" s="398" t="s">
        <v>203</v>
      </c>
      <c r="H56" s="398" t="s">
        <v>203</v>
      </c>
      <c r="I56" s="398" t="s">
        <v>203</v>
      </c>
      <c r="J56" s="398" t="s">
        <v>203</v>
      </c>
      <c r="K56" s="292" t="s">
        <v>203</v>
      </c>
      <c r="L56" s="398" t="s">
        <v>203</v>
      </c>
      <c r="M56" s="398" t="s">
        <v>203</v>
      </c>
      <c r="N56" s="398" t="s">
        <v>203</v>
      </c>
      <c r="O56" s="398" t="s">
        <v>203</v>
      </c>
      <c r="P56" s="398" t="s">
        <v>203</v>
      </c>
      <c r="Q56" s="404">
        <v>490000</v>
      </c>
      <c r="R56" s="393"/>
      <c r="S56" s="292"/>
    </row>
    <row r="57" spans="1:19" s="41" customFormat="1" ht="15.75">
      <c r="A57" s="528" t="s">
        <v>411</v>
      </c>
      <c r="B57" s="182" t="s">
        <v>933</v>
      </c>
      <c r="C57" s="240">
        <v>363676</v>
      </c>
      <c r="D57" s="561" t="s">
        <v>587</v>
      </c>
      <c r="E57" s="562" t="s">
        <v>406</v>
      </c>
      <c r="F57" s="562" t="s">
        <v>407</v>
      </c>
      <c r="G57" s="562" t="s">
        <v>537</v>
      </c>
      <c r="H57" s="562" t="s">
        <v>408</v>
      </c>
      <c r="I57" s="562">
        <v>1710338.79</v>
      </c>
      <c r="J57" s="562">
        <v>1710338.79</v>
      </c>
      <c r="K57" s="536" t="s">
        <v>635</v>
      </c>
      <c r="L57" s="562" t="s">
        <v>409</v>
      </c>
      <c r="M57" s="562" t="s">
        <v>410</v>
      </c>
      <c r="N57" s="562" t="s">
        <v>203</v>
      </c>
      <c r="O57" s="522" t="s">
        <v>203</v>
      </c>
      <c r="P57" s="187">
        <v>100</v>
      </c>
      <c r="Q57" s="552">
        <v>1709027</v>
      </c>
      <c r="R57" s="512"/>
      <c r="S57" s="541" t="s">
        <v>512</v>
      </c>
    </row>
    <row r="58" spans="1:19" s="41" customFormat="1" ht="15.75">
      <c r="A58" s="528"/>
      <c r="B58" s="182" t="s">
        <v>455</v>
      </c>
      <c r="C58" s="240">
        <v>469948</v>
      </c>
      <c r="D58" s="561"/>
      <c r="E58" s="556"/>
      <c r="F58" s="556"/>
      <c r="G58" s="556"/>
      <c r="H58" s="556"/>
      <c r="I58" s="556"/>
      <c r="J58" s="556"/>
      <c r="K58" s="505"/>
      <c r="L58" s="556"/>
      <c r="M58" s="556"/>
      <c r="N58" s="556"/>
      <c r="O58" s="523"/>
      <c r="P58" s="187">
        <v>100</v>
      </c>
      <c r="Q58" s="553"/>
      <c r="R58" s="513"/>
      <c r="S58" s="526"/>
    </row>
    <row r="59" spans="1:19" s="41" customFormat="1" ht="15.75">
      <c r="A59" s="506"/>
      <c r="B59" s="182" t="s">
        <v>934</v>
      </c>
      <c r="C59" s="240">
        <v>549000</v>
      </c>
      <c r="D59" s="561"/>
      <c r="E59" s="556"/>
      <c r="F59" s="556"/>
      <c r="G59" s="556"/>
      <c r="H59" s="556"/>
      <c r="I59" s="556"/>
      <c r="J59" s="556"/>
      <c r="K59" s="505"/>
      <c r="L59" s="556"/>
      <c r="M59" s="556"/>
      <c r="N59" s="556"/>
      <c r="O59" s="523"/>
      <c r="P59" s="187">
        <v>100</v>
      </c>
      <c r="Q59" s="553"/>
      <c r="R59" s="513"/>
      <c r="S59" s="526"/>
    </row>
    <row r="60" spans="1:19" s="41" customFormat="1" ht="27" customHeight="1">
      <c r="A60" s="506"/>
      <c r="B60" s="406" t="s">
        <v>935</v>
      </c>
      <c r="C60" s="393">
        <v>332000</v>
      </c>
      <c r="D60" s="187"/>
      <c r="E60" s="539"/>
      <c r="F60" s="539"/>
      <c r="G60" s="539"/>
      <c r="H60" s="539"/>
      <c r="I60" s="539"/>
      <c r="J60" s="539"/>
      <c r="K60" s="535"/>
      <c r="L60" s="539"/>
      <c r="M60" s="539"/>
      <c r="N60" s="539"/>
      <c r="O60" s="524"/>
      <c r="P60" s="187">
        <v>100</v>
      </c>
      <c r="Q60" s="554"/>
      <c r="R60" s="514"/>
      <c r="S60" s="542"/>
    </row>
    <row r="61" spans="1:19" s="41" customFormat="1" ht="22.5" customHeight="1" hidden="1">
      <c r="A61" s="293"/>
      <c r="B61" s="186"/>
      <c r="C61" s="393"/>
      <c r="D61" s="398"/>
      <c r="E61" s="312"/>
      <c r="F61" s="312"/>
      <c r="G61" s="312"/>
      <c r="H61" s="312"/>
      <c r="I61" s="312"/>
      <c r="J61" s="312"/>
      <c r="K61" s="300"/>
      <c r="L61" s="312"/>
      <c r="M61" s="312"/>
      <c r="N61" s="312"/>
      <c r="O61" s="312"/>
      <c r="P61" s="398"/>
      <c r="Q61" s="404"/>
      <c r="R61" s="205"/>
      <c r="S61" s="292" t="s">
        <v>936</v>
      </c>
    </row>
    <row r="62" spans="1:19" s="41" customFormat="1" ht="22.5" customHeight="1">
      <c r="A62" s="293" t="s">
        <v>435</v>
      </c>
      <c r="B62" s="187" t="s">
        <v>203</v>
      </c>
      <c r="C62" s="494">
        <f>SUM(C57:C61)</f>
        <v>1714624</v>
      </c>
      <c r="D62" s="398" t="s">
        <v>203</v>
      </c>
      <c r="E62" s="398" t="s">
        <v>203</v>
      </c>
      <c r="F62" s="398" t="s">
        <v>203</v>
      </c>
      <c r="G62" s="398" t="s">
        <v>203</v>
      </c>
      <c r="H62" s="398" t="s">
        <v>203</v>
      </c>
      <c r="I62" s="398" t="s">
        <v>203</v>
      </c>
      <c r="J62" s="398" t="s">
        <v>203</v>
      </c>
      <c r="K62" s="292" t="s">
        <v>203</v>
      </c>
      <c r="L62" s="398" t="s">
        <v>203</v>
      </c>
      <c r="M62" s="398" t="s">
        <v>203</v>
      </c>
      <c r="N62" s="398" t="s">
        <v>203</v>
      </c>
      <c r="O62" s="398" t="s">
        <v>203</v>
      </c>
      <c r="P62" s="398" t="s">
        <v>203</v>
      </c>
      <c r="Q62" s="404">
        <f>Q57</f>
        <v>1709027</v>
      </c>
      <c r="R62" s="205" t="s">
        <v>203</v>
      </c>
      <c r="S62" s="292" t="s">
        <v>203</v>
      </c>
    </row>
    <row r="63" spans="1:19" s="41" customFormat="1" ht="76.5" customHeight="1">
      <c r="A63" s="528" t="s">
        <v>412</v>
      </c>
      <c r="B63" s="292" t="s">
        <v>519</v>
      </c>
      <c r="C63" s="303">
        <v>300000</v>
      </c>
      <c r="D63" s="292" t="s">
        <v>520</v>
      </c>
      <c r="E63" s="292" t="s">
        <v>521</v>
      </c>
      <c r="F63" s="292" t="s">
        <v>522</v>
      </c>
      <c r="G63" s="292" t="s">
        <v>523</v>
      </c>
      <c r="H63" s="292" t="s">
        <v>524</v>
      </c>
      <c r="I63" s="292">
        <v>206790.69</v>
      </c>
      <c r="J63" s="292">
        <v>206790.69</v>
      </c>
      <c r="K63" s="316" t="s">
        <v>525</v>
      </c>
      <c r="L63" s="292" t="s">
        <v>526</v>
      </c>
      <c r="M63" s="525" t="s">
        <v>527</v>
      </c>
      <c r="N63" s="292" t="s">
        <v>528</v>
      </c>
      <c r="O63" s="292"/>
      <c r="P63" s="292">
        <v>100</v>
      </c>
      <c r="Q63" s="303">
        <v>206000</v>
      </c>
      <c r="R63" s="293"/>
      <c r="S63" s="292" t="s">
        <v>512</v>
      </c>
    </row>
    <row r="64" spans="1:19" s="41" customFormat="1" ht="0.75" customHeight="1" hidden="1">
      <c r="A64" s="528"/>
      <c r="B64" s="316"/>
      <c r="C64" s="292"/>
      <c r="D64" s="292"/>
      <c r="E64" s="293"/>
      <c r="F64" s="293"/>
      <c r="G64" s="293"/>
      <c r="H64" s="293"/>
      <c r="I64" s="293"/>
      <c r="J64" s="293"/>
      <c r="K64" s="316"/>
      <c r="L64" s="292"/>
      <c r="M64" s="525"/>
      <c r="N64" s="293"/>
      <c r="O64" s="293"/>
      <c r="P64" s="292"/>
      <c r="Q64" s="303"/>
      <c r="R64" s="293"/>
      <c r="S64" s="293"/>
    </row>
    <row r="65" spans="1:19" s="41" customFormat="1" ht="2.25" customHeight="1" hidden="1">
      <c r="A65" s="528"/>
      <c r="B65" s="316"/>
      <c r="C65" s="292"/>
      <c r="D65" s="292"/>
      <c r="E65" s="293"/>
      <c r="F65" s="293"/>
      <c r="G65" s="293"/>
      <c r="H65" s="293"/>
      <c r="I65" s="293"/>
      <c r="J65" s="293"/>
      <c r="K65" s="316"/>
      <c r="L65" s="293"/>
      <c r="M65" s="293"/>
      <c r="N65" s="293"/>
      <c r="O65" s="293"/>
      <c r="P65" s="292"/>
      <c r="Q65" s="303"/>
      <c r="R65" s="293"/>
      <c r="S65" s="293"/>
    </row>
    <row r="66" spans="1:19" s="41" customFormat="1" ht="67.5" customHeight="1">
      <c r="A66" s="293" t="s">
        <v>440</v>
      </c>
      <c r="B66" s="316" t="s">
        <v>630</v>
      </c>
      <c r="C66" s="303">
        <v>200000</v>
      </c>
      <c r="D66" s="292" t="s">
        <v>587</v>
      </c>
      <c r="E66" s="292" t="s">
        <v>441</v>
      </c>
      <c r="F66" s="292" t="s">
        <v>442</v>
      </c>
      <c r="G66" s="292" t="s">
        <v>442</v>
      </c>
      <c r="H66" s="292" t="s">
        <v>443</v>
      </c>
      <c r="I66" s="303">
        <v>199453.5</v>
      </c>
      <c r="J66" s="303">
        <v>199453.5</v>
      </c>
      <c r="K66" s="316" t="s">
        <v>444</v>
      </c>
      <c r="L66" s="292" t="s">
        <v>445</v>
      </c>
      <c r="M66" s="292" t="s">
        <v>446</v>
      </c>
      <c r="N66" s="292"/>
      <c r="O66" s="292"/>
      <c r="P66" s="292">
        <v>100</v>
      </c>
      <c r="Q66" s="303">
        <v>199453</v>
      </c>
      <c r="R66" s="303"/>
      <c r="S66" s="292" t="s">
        <v>512</v>
      </c>
    </row>
    <row r="67" spans="1:19" s="41" customFormat="1" ht="86.25" customHeight="1">
      <c r="A67" s="316" t="s">
        <v>439</v>
      </c>
      <c r="B67" s="316" t="s">
        <v>629</v>
      </c>
      <c r="C67" s="303">
        <v>131088</v>
      </c>
      <c r="D67" s="292" t="s">
        <v>587</v>
      </c>
      <c r="E67" s="292" t="s">
        <v>441</v>
      </c>
      <c r="F67" s="292" t="s">
        <v>442</v>
      </c>
      <c r="G67" s="292" t="s">
        <v>442</v>
      </c>
      <c r="H67" s="292" t="s">
        <v>443</v>
      </c>
      <c r="I67" s="303">
        <v>130844</v>
      </c>
      <c r="J67" s="303">
        <v>130844</v>
      </c>
      <c r="K67" s="316" t="s">
        <v>447</v>
      </c>
      <c r="L67" s="292" t="s">
        <v>445</v>
      </c>
      <c r="M67" s="292" t="s">
        <v>446</v>
      </c>
      <c r="N67" s="292"/>
      <c r="O67" s="292"/>
      <c r="P67" s="292">
        <v>100</v>
      </c>
      <c r="Q67" s="303">
        <v>130800</v>
      </c>
      <c r="R67" s="303"/>
      <c r="S67" s="292" t="s">
        <v>512</v>
      </c>
    </row>
    <row r="68" spans="1:19" s="41" customFormat="1" ht="51.75" customHeight="1">
      <c r="A68" s="541" t="s">
        <v>918</v>
      </c>
      <c r="B68" s="316" t="s">
        <v>593</v>
      </c>
      <c r="C68" s="418">
        <v>1700275</v>
      </c>
      <c r="D68" s="292" t="s">
        <v>587</v>
      </c>
      <c r="E68" s="293" t="s">
        <v>601</v>
      </c>
      <c r="F68" s="293" t="s">
        <v>594</v>
      </c>
      <c r="G68" s="293" t="s">
        <v>595</v>
      </c>
      <c r="H68" s="293" t="s">
        <v>596</v>
      </c>
      <c r="I68" s="293">
        <v>3945875.51</v>
      </c>
      <c r="J68" s="293">
        <v>3945875.51</v>
      </c>
      <c r="K68" s="293" t="s">
        <v>597</v>
      </c>
      <c r="L68" s="293" t="s">
        <v>111</v>
      </c>
      <c r="M68" s="293" t="s">
        <v>598</v>
      </c>
      <c r="N68" s="293" t="s">
        <v>599</v>
      </c>
      <c r="O68" s="298" t="s">
        <v>1342</v>
      </c>
      <c r="P68" s="419">
        <v>1</v>
      </c>
      <c r="Q68" s="350">
        <v>3231374</v>
      </c>
      <c r="R68" s="293"/>
      <c r="S68" s="292" t="s">
        <v>512</v>
      </c>
    </row>
    <row r="69" spans="1:19" s="41" customFormat="1" ht="46.5" customHeight="1">
      <c r="A69" s="526"/>
      <c r="B69" s="316" t="s">
        <v>592</v>
      </c>
      <c r="C69" s="303">
        <v>928834</v>
      </c>
      <c r="D69" s="300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419">
        <v>1</v>
      </c>
      <c r="Q69" s="293"/>
      <c r="R69" s="293"/>
      <c r="S69" s="293"/>
    </row>
    <row r="70" spans="1:19" s="41" customFormat="1" ht="24.75" customHeight="1">
      <c r="A70" s="391"/>
      <c r="B70" s="316" t="s">
        <v>109</v>
      </c>
      <c r="C70" s="303">
        <v>1700275</v>
      </c>
      <c r="D70" s="300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419">
        <v>1</v>
      </c>
      <c r="Q70" s="293"/>
      <c r="R70" s="293"/>
      <c r="S70" s="293"/>
    </row>
    <row r="71" spans="1:19" s="41" customFormat="1" ht="32.25" customHeight="1">
      <c r="A71" s="324"/>
      <c r="B71" s="316" t="s">
        <v>110</v>
      </c>
      <c r="C71" s="303">
        <v>1620745</v>
      </c>
      <c r="D71" s="300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419">
        <v>1</v>
      </c>
      <c r="Q71" s="293"/>
      <c r="R71" s="293"/>
      <c r="S71" s="293"/>
    </row>
    <row r="72" spans="1:19" s="41" customFormat="1" ht="32.25" customHeight="1">
      <c r="A72" s="293" t="s">
        <v>435</v>
      </c>
      <c r="B72" s="316"/>
      <c r="C72" s="303">
        <f>SUM(C68:C71)</f>
        <v>5950129</v>
      </c>
      <c r="D72" s="292" t="s">
        <v>203</v>
      </c>
      <c r="E72" s="292" t="s">
        <v>203</v>
      </c>
      <c r="F72" s="292" t="s">
        <v>203</v>
      </c>
      <c r="G72" s="292" t="s">
        <v>203</v>
      </c>
      <c r="H72" s="292" t="s">
        <v>203</v>
      </c>
      <c r="I72" s="292" t="s">
        <v>203</v>
      </c>
      <c r="J72" s="292" t="s">
        <v>203</v>
      </c>
      <c r="K72" s="292" t="s">
        <v>203</v>
      </c>
      <c r="L72" s="292" t="s">
        <v>203</v>
      </c>
      <c r="M72" s="292" t="s">
        <v>203</v>
      </c>
      <c r="N72" s="292" t="s">
        <v>203</v>
      </c>
      <c r="O72" s="292" t="s">
        <v>203</v>
      </c>
      <c r="P72" s="414" t="s">
        <v>203</v>
      </c>
      <c r="Q72" s="294" t="s">
        <v>203</v>
      </c>
      <c r="R72" s="294" t="s">
        <v>203</v>
      </c>
      <c r="S72" s="294" t="s">
        <v>203</v>
      </c>
    </row>
    <row r="73" spans="1:19" s="41" customFormat="1" ht="45.75" customHeight="1">
      <c r="A73" s="536" t="s">
        <v>16</v>
      </c>
      <c r="B73" s="316" t="s">
        <v>417</v>
      </c>
      <c r="C73" s="303">
        <v>500000</v>
      </c>
      <c r="D73" s="292" t="s">
        <v>587</v>
      </c>
      <c r="E73" s="293" t="s">
        <v>495</v>
      </c>
      <c r="F73" s="292" t="s">
        <v>188</v>
      </c>
      <c r="G73" s="292" t="s">
        <v>1343</v>
      </c>
      <c r="H73" s="292" t="s">
        <v>1344</v>
      </c>
      <c r="I73" s="316">
        <v>1249828.73</v>
      </c>
      <c r="J73" s="316">
        <v>1249828.73</v>
      </c>
      <c r="K73" s="317" t="s">
        <v>1259</v>
      </c>
      <c r="L73" s="293" t="s">
        <v>0</v>
      </c>
      <c r="M73" s="293" t="s">
        <v>496</v>
      </c>
      <c r="N73" s="293" t="s">
        <v>599</v>
      </c>
      <c r="O73" s="293"/>
      <c r="P73" s="517">
        <v>1</v>
      </c>
      <c r="Q73" s="416">
        <v>1249559</v>
      </c>
      <c r="R73" s="383"/>
      <c r="S73" s="541"/>
    </row>
    <row r="74" spans="1:19" s="41" customFormat="1" ht="48.75" customHeight="1">
      <c r="A74" s="535"/>
      <c r="B74" s="316" t="s">
        <v>414</v>
      </c>
      <c r="C74" s="303">
        <v>750000</v>
      </c>
      <c r="D74" s="292" t="s">
        <v>587</v>
      </c>
      <c r="E74" s="293" t="s">
        <v>495</v>
      </c>
      <c r="F74" s="292" t="s">
        <v>188</v>
      </c>
      <c r="G74" s="292"/>
      <c r="H74" s="292"/>
      <c r="I74" s="303"/>
      <c r="J74" s="303"/>
      <c r="K74" s="293"/>
      <c r="L74" s="293"/>
      <c r="M74" s="293"/>
      <c r="N74" s="293"/>
      <c r="O74" s="293"/>
      <c r="P74" s="519"/>
      <c r="Q74" s="420"/>
      <c r="R74" s="420"/>
      <c r="S74" s="542"/>
    </row>
    <row r="75" spans="1:19" s="41" customFormat="1" ht="71.25" customHeight="1">
      <c r="A75" s="534" t="s">
        <v>760</v>
      </c>
      <c r="B75" s="316" t="s">
        <v>415</v>
      </c>
      <c r="C75" s="303">
        <v>450000</v>
      </c>
      <c r="D75" s="292" t="s">
        <v>587</v>
      </c>
      <c r="E75" s="293" t="s">
        <v>495</v>
      </c>
      <c r="F75" s="292" t="s">
        <v>188</v>
      </c>
      <c r="G75" s="292" t="s">
        <v>1343</v>
      </c>
      <c r="H75" s="292" t="s">
        <v>1344</v>
      </c>
      <c r="I75" s="303">
        <v>808867.87</v>
      </c>
      <c r="J75" s="303">
        <v>808867.87</v>
      </c>
      <c r="K75" s="316" t="s">
        <v>1</v>
      </c>
      <c r="L75" s="292" t="s">
        <v>0</v>
      </c>
      <c r="M75" s="292" t="s">
        <v>496</v>
      </c>
      <c r="N75" s="293" t="s">
        <v>599</v>
      </c>
      <c r="O75" s="293"/>
      <c r="P75" s="414">
        <v>1</v>
      </c>
      <c r="Q75" s="416">
        <v>808241</v>
      </c>
      <c r="R75" s="350"/>
      <c r="S75" s="541" t="s">
        <v>204</v>
      </c>
    </row>
    <row r="76" spans="1:19" s="41" customFormat="1" ht="69.75" customHeight="1">
      <c r="A76" s="534"/>
      <c r="B76" s="316" t="s">
        <v>416</v>
      </c>
      <c r="C76" s="303">
        <v>360000</v>
      </c>
      <c r="D76" s="292" t="s">
        <v>587</v>
      </c>
      <c r="E76" s="293" t="s">
        <v>495</v>
      </c>
      <c r="F76" s="292" t="s">
        <v>188</v>
      </c>
      <c r="G76" s="292"/>
      <c r="H76" s="292"/>
      <c r="I76" s="303"/>
      <c r="J76" s="303"/>
      <c r="K76" s="316"/>
      <c r="L76" s="292"/>
      <c r="M76" s="292"/>
      <c r="N76" s="292"/>
      <c r="O76" s="292"/>
      <c r="P76" s="295"/>
      <c r="Q76" s="421"/>
      <c r="R76" s="303"/>
      <c r="S76" s="542"/>
    </row>
    <row r="77" spans="1:19" s="41" customFormat="1" ht="35.25" customHeight="1">
      <c r="A77" s="395" t="s">
        <v>435</v>
      </c>
      <c r="B77" s="292" t="s">
        <v>203</v>
      </c>
      <c r="C77" s="303">
        <f>SUM(C75:C76)</f>
        <v>810000</v>
      </c>
      <c r="D77" s="292" t="s">
        <v>203</v>
      </c>
      <c r="E77" s="293" t="s">
        <v>203</v>
      </c>
      <c r="F77" s="292" t="s">
        <v>203</v>
      </c>
      <c r="G77" s="294" t="s">
        <v>203</v>
      </c>
      <c r="H77" s="292" t="s">
        <v>203</v>
      </c>
      <c r="I77" s="303" t="s">
        <v>203</v>
      </c>
      <c r="J77" s="303" t="s">
        <v>203</v>
      </c>
      <c r="K77" s="316" t="s">
        <v>203</v>
      </c>
      <c r="L77" s="292" t="s">
        <v>203</v>
      </c>
      <c r="M77" s="292" t="s">
        <v>203</v>
      </c>
      <c r="N77" s="292" t="s">
        <v>203</v>
      </c>
      <c r="O77" s="292" t="s">
        <v>203</v>
      </c>
      <c r="P77" s="382" t="s">
        <v>203</v>
      </c>
      <c r="Q77" s="421" t="s">
        <v>203</v>
      </c>
      <c r="R77" s="303"/>
      <c r="S77" s="382"/>
    </row>
    <row r="78" spans="1:19" s="41" customFormat="1" ht="85.5" customHeight="1">
      <c r="A78" s="383" t="s">
        <v>418</v>
      </c>
      <c r="B78" s="316" t="s">
        <v>422</v>
      </c>
      <c r="C78" s="303">
        <v>821301</v>
      </c>
      <c r="D78" s="292" t="s">
        <v>587</v>
      </c>
      <c r="E78" s="292" t="s">
        <v>1258</v>
      </c>
      <c r="F78" s="292" t="s">
        <v>187</v>
      </c>
      <c r="G78" s="541" t="s">
        <v>365</v>
      </c>
      <c r="H78" s="292" t="s">
        <v>2</v>
      </c>
      <c r="I78" s="303">
        <v>3448718.59</v>
      </c>
      <c r="J78" s="303">
        <v>3448718.59</v>
      </c>
      <c r="K78" s="292" t="s">
        <v>591</v>
      </c>
      <c r="L78" s="292" t="s">
        <v>1344</v>
      </c>
      <c r="M78" s="292" t="s">
        <v>3</v>
      </c>
      <c r="N78" s="293" t="s">
        <v>599</v>
      </c>
      <c r="O78" s="293"/>
      <c r="P78" s="517">
        <v>1</v>
      </c>
      <c r="Q78" s="350">
        <v>3448718.59</v>
      </c>
      <c r="R78" s="350"/>
      <c r="S78" s="541"/>
    </row>
    <row r="79" spans="1:19" s="41" customFormat="1" ht="31.5" customHeight="1">
      <c r="A79" s="391"/>
      <c r="B79" s="316" t="s">
        <v>423</v>
      </c>
      <c r="C79" s="303">
        <v>1608759</v>
      </c>
      <c r="D79" s="292" t="s">
        <v>587</v>
      </c>
      <c r="E79" s="292" t="s">
        <v>1258</v>
      </c>
      <c r="F79" s="292" t="s">
        <v>187</v>
      </c>
      <c r="G79" s="526"/>
      <c r="H79" s="292"/>
      <c r="I79" s="303"/>
      <c r="J79" s="303"/>
      <c r="K79" s="293"/>
      <c r="L79" s="292"/>
      <c r="M79" s="292"/>
      <c r="N79" s="293"/>
      <c r="O79" s="293"/>
      <c r="P79" s="518"/>
      <c r="Q79" s="350"/>
      <c r="R79" s="350"/>
      <c r="S79" s="526"/>
    </row>
    <row r="80" spans="1:19" s="41" customFormat="1" ht="31.5" customHeight="1">
      <c r="A80" s="324"/>
      <c r="B80" s="316" t="s">
        <v>421</v>
      </c>
      <c r="C80" s="303">
        <v>1027707</v>
      </c>
      <c r="D80" s="292" t="s">
        <v>587</v>
      </c>
      <c r="E80" s="292" t="s">
        <v>1258</v>
      </c>
      <c r="F80" s="292" t="s">
        <v>187</v>
      </c>
      <c r="G80" s="542"/>
      <c r="H80" s="292"/>
      <c r="I80" s="303"/>
      <c r="J80" s="303"/>
      <c r="K80" s="293"/>
      <c r="L80" s="292"/>
      <c r="M80" s="292"/>
      <c r="N80" s="293"/>
      <c r="O80" s="293"/>
      <c r="P80" s="519"/>
      <c r="Q80" s="350"/>
      <c r="R80" s="350"/>
      <c r="S80" s="542"/>
    </row>
    <row r="81" spans="1:19" s="41" customFormat="1" ht="31.5" customHeight="1">
      <c r="A81" s="391" t="s">
        <v>321</v>
      </c>
      <c r="B81" s="292" t="s">
        <v>203</v>
      </c>
      <c r="C81" s="303">
        <f>SUM(C78:C80)</f>
        <v>3457767</v>
      </c>
      <c r="D81" s="292" t="s">
        <v>203</v>
      </c>
      <c r="E81" s="292" t="s">
        <v>203</v>
      </c>
      <c r="F81" s="292" t="s">
        <v>203</v>
      </c>
      <c r="G81" s="382"/>
      <c r="H81" s="292" t="s">
        <v>203</v>
      </c>
      <c r="I81" s="303" t="s">
        <v>203</v>
      </c>
      <c r="J81" s="303" t="s">
        <v>203</v>
      </c>
      <c r="K81" s="293" t="s">
        <v>203</v>
      </c>
      <c r="L81" s="292" t="s">
        <v>203</v>
      </c>
      <c r="M81" s="292" t="s">
        <v>203</v>
      </c>
      <c r="N81" s="292" t="s">
        <v>203</v>
      </c>
      <c r="O81" s="292" t="s">
        <v>203</v>
      </c>
      <c r="P81" s="326"/>
      <c r="Q81" s="303" t="s">
        <v>203</v>
      </c>
      <c r="R81" s="303" t="s">
        <v>203</v>
      </c>
      <c r="S81" s="382"/>
    </row>
    <row r="82" spans="1:19" s="41" customFormat="1" ht="63" customHeight="1">
      <c r="A82" s="536" t="s">
        <v>419</v>
      </c>
      <c r="B82" s="316" t="s">
        <v>420</v>
      </c>
      <c r="C82" s="303">
        <v>2134419</v>
      </c>
      <c r="D82" s="292" t="s">
        <v>186</v>
      </c>
      <c r="E82" s="292" t="s">
        <v>1258</v>
      </c>
      <c r="F82" s="292" t="s">
        <v>187</v>
      </c>
      <c r="G82" s="541" t="s">
        <v>365</v>
      </c>
      <c r="H82" s="292" t="s">
        <v>2</v>
      </c>
      <c r="I82" s="303">
        <v>4390329.82</v>
      </c>
      <c r="J82" s="303">
        <v>4390329.82</v>
      </c>
      <c r="K82" s="292" t="s">
        <v>366</v>
      </c>
      <c r="L82" s="292" t="s">
        <v>1344</v>
      </c>
      <c r="M82" s="292" t="s">
        <v>3</v>
      </c>
      <c r="N82" s="293" t="s">
        <v>599</v>
      </c>
      <c r="O82" s="293"/>
      <c r="P82" s="301">
        <v>1</v>
      </c>
      <c r="Q82" s="350">
        <v>4040819</v>
      </c>
      <c r="R82" s="350"/>
      <c r="S82" s="541"/>
    </row>
    <row r="83" spans="1:19" s="41" customFormat="1" ht="15.75">
      <c r="A83" s="505"/>
      <c r="B83" s="395" t="s">
        <v>424</v>
      </c>
      <c r="C83" s="416">
        <v>2265318</v>
      </c>
      <c r="D83" s="395"/>
      <c r="E83" s="383"/>
      <c r="F83" s="294"/>
      <c r="G83" s="526"/>
      <c r="H83" s="294"/>
      <c r="I83" s="416">
        <v>68415356.31</v>
      </c>
      <c r="J83" s="422">
        <v>68655356.31</v>
      </c>
      <c r="K83" s="383"/>
      <c r="L83" s="383"/>
      <c r="M83" s="383"/>
      <c r="N83" s="383"/>
      <c r="O83" s="383"/>
      <c r="P83" s="383"/>
      <c r="Q83" s="422"/>
      <c r="R83" s="422"/>
      <c r="S83" s="526"/>
    </row>
    <row r="84" spans="1:19" s="41" customFormat="1" ht="15.75">
      <c r="A84" s="186"/>
      <c r="B84" s="439"/>
      <c r="C84" s="205"/>
      <c r="D84" s="293"/>
      <c r="E84" s="293"/>
      <c r="F84" s="293"/>
      <c r="G84" s="460"/>
      <c r="H84" s="345"/>
      <c r="I84" s="205"/>
      <c r="J84" s="205"/>
      <c r="K84" s="392"/>
      <c r="L84" s="392"/>
      <c r="M84" s="392"/>
      <c r="N84" s="392"/>
      <c r="O84" s="186"/>
      <c r="P84" s="186"/>
      <c r="Q84" s="205"/>
      <c r="R84" s="205"/>
      <c r="S84" s="303">
        <v>161800</v>
      </c>
    </row>
    <row r="85" spans="1:19" s="41" customFormat="1" ht="15.75">
      <c r="A85" s="329"/>
      <c r="B85" s="343"/>
      <c r="C85" s="397"/>
      <c r="D85" s="409"/>
      <c r="E85" s="329"/>
      <c r="F85" s="396"/>
      <c r="G85" s="270"/>
      <c r="H85" s="270"/>
      <c r="I85" s="271"/>
      <c r="J85" s="410"/>
      <c r="K85" s="411"/>
      <c r="L85" s="411"/>
      <c r="M85" s="411"/>
      <c r="N85" s="411"/>
      <c r="O85" s="329"/>
      <c r="P85" s="329"/>
      <c r="Q85" s="410"/>
      <c r="R85" s="410"/>
      <c r="S85" s="329"/>
    </row>
    <row r="86" spans="1:19" s="41" customFormat="1" ht="15.75">
      <c r="A86" s="329"/>
      <c r="B86" s="343"/>
      <c r="C86" s="397"/>
      <c r="D86" s="409"/>
      <c r="E86" s="329"/>
      <c r="F86" s="396"/>
      <c r="G86" s="270"/>
      <c r="H86" s="270"/>
      <c r="I86" s="271"/>
      <c r="J86" s="410"/>
      <c r="K86" s="411"/>
      <c r="L86" s="411"/>
      <c r="M86" s="411"/>
      <c r="N86" s="411"/>
      <c r="O86" s="329"/>
      <c r="P86" s="329"/>
      <c r="Q86" s="410"/>
      <c r="R86" s="410">
        <v>58369614</v>
      </c>
      <c r="S86" s="271">
        <v>197800</v>
      </c>
    </row>
    <row r="87" spans="1:19" s="41" customFormat="1" ht="15.75">
      <c r="A87" s="329"/>
      <c r="B87" s="343"/>
      <c r="C87" s="397"/>
      <c r="D87" s="409"/>
      <c r="E87" s="329"/>
      <c r="F87" s="396"/>
      <c r="G87" s="270"/>
      <c r="H87" s="270"/>
      <c r="I87" s="271"/>
      <c r="J87" s="410"/>
      <c r="K87" s="411"/>
      <c r="L87" s="411"/>
      <c r="M87" s="411"/>
      <c r="N87" s="411"/>
      <c r="O87" s="329"/>
      <c r="P87" s="329"/>
      <c r="Q87" s="410"/>
      <c r="R87" s="410"/>
      <c r="S87" s="329"/>
    </row>
    <row r="88" spans="1:19" s="41" customFormat="1" ht="15.75">
      <c r="A88" s="329"/>
      <c r="B88" s="343"/>
      <c r="C88" s="397"/>
      <c r="D88" s="409"/>
      <c r="E88" s="329"/>
      <c r="F88" s="396"/>
      <c r="G88" s="270"/>
      <c r="H88" s="270"/>
      <c r="I88" s="271"/>
      <c r="J88" s="410"/>
      <c r="K88" s="411"/>
      <c r="L88" s="411"/>
      <c r="M88" s="411"/>
      <c r="N88" s="411"/>
      <c r="O88" s="329"/>
      <c r="P88" s="329"/>
      <c r="Q88" s="410"/>
      <c r="R88" s="410"/>
      <c r="S88" s="329"/>
    </row>
    <row r="89" spans="1:19" s="41" customFormat="1" ht="15.75">
      <c r="A89" s="329"/>
      <c r="B89" s="343"/>
      <c r="C89" s="397"/>
      <c r="D89" s="409"/>
      <c r="E89" s="329"/>
      <c r="F89" s="396"/>
      <c r="G89" s="270"/>
      <c r="H89" s="270"/>
      <c r="I89" s="271"/>
      <c r="J89" s="410"/>
      <c r="K89" s="411"/>
      <c r="L89" s="411"/>
      <c r="M89" s="411"/>
      <c r="N89" s="411"/>
      <c r="O89" s="329"/>
      <c r="P89" s="329"/>
      <c r="Q89" s="410"/>
      <c r="R89" s="410"/>
      <c r="S89" s="329"/>
    </row>
    <row r="90" spans="1:19" s="41" customFormat="1" ht="15.75">
      <c r="A90" s="329"/>
      <c r="B90" s="343"/>
      <c r="C90" s="397"/>
      <c r="D90" s="409"/>
      <c r="E90" s="329"/>
      <c r="F90" s="396"/>
      <c r="G90" s="270"/>
      <c r="H90" s="270"/>
      <c r="I90" s="271"/>
      <c r="J90" s="410"/>
      <c r="K90" s="411"/>
      <c r="L90" s="411"/>
      <c r="M90" s="411"/>
      <c r="N90" s="411"/>
      <c r="O90" s="329"/>
      <c r="P90" s="329"/>
      <c r="Q90" s="410"/>
      <c r="R90" s="410"/>
      <c r="S90" s="329"/>
    </row>
    <row r="91" spans="1:19" s="41" customFormat="1" ht="15.75">
      <c r="A91" s="329"/>
      <c r="B91" s="343"/>
      <c r="C91" s="397"/>
      <c r="D91" s="409"/>
      <c r="E91" s="329"/>
      <c r="F91" s="396"/>
      <c r="G91" s="270"/>
      <c r="H91" s="270"/>
      <c r="I91" s="271"/>
      <c r="J91" s="410"/>
      <c r="K91" s="411"/>
      <c r="L91" s="411"/>
      <c r="M91" s="411"/>
      <c r="N91" s="411"/>
      <c r="O91" s="329"/>
      <c r="P91" s="329"/>
      <c r="Q91" s="410"/>
      <c r="R91" s="410"/>
      <c r="S91" s="329"/>
    </row>
    <row r="92" spans="1:19" s="41" customFormat="1" ht="15.75">
      <c r="A92" s="329"/>
      <c r="B92" s="343"/>
      <c r="C92" s="397"/>
      <c r="D92" s="409"/>
      <c r="E92" s="329"/>
      <c r="F92" s="396"/>
      <c r="G92" s="270"/>
      <c r="H92" s="270"/>
      <c r="I92" s="271"/>
      <c r="J92" s="410"/>
      <c r="K92" s="411"/>
      <c r="L92" s="411"/>
      <c r="M92" s="411"/>
      <c r="N92" s="411"/>
      <c r="O92" s="329"/>
      <c r="P92" s="329"/>
      <c r="Q92" s="410"/>
      <c r="R92" s="410"/>
      <c r="S92" s="410"/>
    </row>
    <row r="93" spans="1:19" s="41" customFormat="1" ht="15.75">
      <c r="A93" s="329"/>
      <c r="B93" s="343"/>
      <c r="C93" s="397"/>
      <c r="D93" s="409"/>
      <c r="E93" s="329"/>
      <c r="F93" s="396"/>
      <c r="G93" s="270"/>
      <c r="H93" s="270"/>
      <c r="I93" s="271"/>
      <c r="J93" s="410"/>
      <c r="K93" s="411"/>
      <c r="L93" s="411"/>
      <c r="M93" s="411"/>
      <c r="N93" s="411"/>
      <c r="O93" s="329"/>
      <c r="P93" s="329"/>
      <c r="Q93" s="410"/>
      <c r="R93" s="410"/>
      <c r="S93" s="410"/>
    </row>
    <row r="94" spans="1:19" s="41" customFormat="1" ht="15.75">
      <c r="A94" s="1"/>
      <c r="B94" s="305"/>
      <c r="C94" s="1"/>
      <c r="D94" s="327"/>
      <c r="E94" s="1"/>
      <c r="F94" s="305"/>
      <c r="G94" s="244"/>
      <c r="H94" s="244"/>
      <c r="I94" s="244"/>
      <c r="J94" s="305"/>
      <c r="K94" s="307"/>
      <c r="L94" s="307"/>
      <c r="M94" s="307"/>
      <c r="N94" s="307"/>
      <c r="O94" s="1"/>
      <c r="P94" s="1"/>
      <c r="Q94" s="1"/>
      <c r="R94" s="1"/>
      <c r="S94" s="412"/>
    </row>
    <row r="95" spans="1:19" s="41" customFormat="1" ht="15.75">
      <c r="A95" s="560" t="s">
        <v>370</v>
      </c>
      <c r="B95" s="560"/>
      <c r="C95" s="1"/>
      <c r="D95" s="327"/>
      <c r="E95" s="1"/>
      <c r="F95" s="305"/>
      <c r="G95" s="244"/>
      <c r="H95" s="540" t="s">
        <v>513</v>
      </c>
      <c r="I95" s="540"/>
      <c r="J95" s="540"/>
      <c r="K95" s="307"/>
      <c r="L95" s="307"/>
      <c r="M95" s="307" t="s">
        <v>514</v>
      </c>
      <c r="N95" s="307"/>
      <c r="O95" s="1"/>
      <c r="P95" s="1"/>
      <c r="Q95" s="1"/>
      <c r="R95" s="1"/>
      <c r="S95" s="412"/>
    </row>
    <row r="96" spans="1:19" s="41" customFormat="1" ht="15.75">
      <c r="A96" s="560" t="s">
        <v>261</v>
      </c>
      <c r="B96" s="560"/>
      <c r="C96" s="560"/>
      <c r="D96" s="560"/>
      <c r="E96" s="1"/>
      <c r="F96" s="306"/>
      <c r="G96" s="307" t="s">
        <v>17</v>
      </c>
      <c r="H96" s="307"/>
      <c r="I96" s="1"/>
      <c r="J96" s="1"/>
      <c r="K96" s="244"/>
      <c r="L96" s="244"/>
      <c r="M96" s="307" t="s">
        <v>413</v>
      </c>
      <c r="N96" s="307"/>
      <c r="O96" s="1"/>
      <c r="P96" s="1"/>
      <c r="Q96" s="1"/>
      <c r="R96" s="1"/>
      <c r="S96" s="412"/>
    </row>
    <row r="97" spans="1:19" s="41" customFormat="1" ht="15.75">
      <c r="A97" s="560" t="s">
        <v>999</v>
      </c>
      <c r="B97" s="560"/>
      <c r="C97" s="1"/>
      <c r="D97" s="1"/>
      <c r="E97" s="1"/>
      <c r="F97" s="1"/>
      <c r="G97" s="307" t="s">
        <v>932</v>
      </c>
      <c r="H97" s="307"/>
      <c r="I97" s="1"/>
      <c r="J97" s="1"/>
      <c r="K97" s="307"/>
      <c r="L97" s="307"/>
      <c r="M97" s="307" t="s">
        <v>263</v>
      </c>
      <c r="N97" s="307"/>
      <c r="O97" s="1"/>
      <c r="P97" s="1"/>
      <c r="Q97" s="1"/>
      <c r="R97" s="1"/>
      <c r="S97" s="1"/>
    </row>
    <row r="98" spans="1:19" s="41" customFormat="1" ht="1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s="41" customFormat="1" ht="1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ht="12.75">
      <c r="U100" s="41"/>
    </row>
    <row r="101" ht="12.75">
      <c r="U101" s="41"/>
    </row>
    <row r="102" ht="12.75">
      <c r="U102" s="41"/>
    </row>
    <row r="103" ht="12.75">
      <c r="U103" s="41"/>
    </row>
    <row r="104" ht="12.75">
      <c r="U104" s="41"/>
    </row>
    <row r="105" ht="12.75">
      <c r="U105" s="41"/>
    </row>
    <row r="106" ht="12.75">
      <c r="U106" s="41"/>
    </row>
    <row r="107" ht="12.75">
      <c r="U107" s="41"/>
    </row>
    <row r="108" ht="12.75">
      <c r="U108" s="41"/>
    </row>
    <row r="121" ht="12.75" customHeight="1"/>
  </sheetData>
  <sheetProtection/>
  <mergeCells count="140">
    <mergeCell ref="G26:G27"/>
    <mergeCell ref="L9:L10"/>
    <mergeCell ref="I9:I10"/>
    <mergeCell ref="J9:J10"/>
    <mergeCell ref="K23:K24"/>
    <mergeCell ref="G82:G83"/>
    <mergeCell ref="G78:G80"/>
    <mergeCell ref="G47:I47"/>
    <mergeCell ref="G9:G10"/>
    <mergeCell ref="H19:H21"/>
    <mergeCell ref="G19:G21"/>
    <mergeCell ref="H9:H10"/>
    <mergeCell ref="G53:G54"/>
    <mergeCell ref="H53:H54"/>
    <mergeCell ref="I53:I54"/>
    <mergeCell ref="S9:S10"/>
    <mergeCell ref="A1:S1"/>
    <mergeCell ref="A2:S2"/>
    <mergeCell ref="A3:S3"/>
    <mergeCell ref="R6:S6"/>
    <mergeCell ref="F9:F10"/>
    <mergeCell ref="D9:D10"/>
    <mergeCell ref="E9:E10"/>
    <mergeCell ref="K9:K10"/>
    <mergeCell ref="R9:R10"/>
    <mergeCell ref="G57:G60"/>
    <mergeCell ref="H57:H60"/>
    <mergeCell ref="I57:I60"/>
    <mergeCell ref="J57:J60"/>
    <mergeCell ref="P78:P80"/>
    <mergeCell ref="S75:S76"/>
    <mergeCell ref="S73:S74"/>
    <mergeCell ref="J53:J54"/>
    <mergeCell ref="M63:M64"/>
    <mergeCell ref="P73:P74"/>
    <mergeCell ref="L57:L60"/>
    <mergeCell ref="K57:K60"/>
    <mergeCell ref="K53:K54"/>
    <mergeCell ref="S78:S80"/>
    <mergeCell ref="I34:I43"/>
    <mergeCell ref="R57:R60"/>
    <mergeCell ref="S57:S60"/>
    <mergeCell ref="S13:S14"/>
    <mergeCell ref="S19:S20"/>
    <mergeCell ref="S28:S29"/>
    <mergeCell ref="S53:S55"/>
    <mergeCell ref="R53:R55"/>
    <mergeCell ref="S34:S43"/>
    <mergeCell ref="P28:P29"/>
    <mergeCell ref="H28:H29"/>
    <mergeCell ref="A97:B97"/>
    <mergeCell ref="Q28:Q29"/>
    <mergeCell ref="R28:R29"/>
    <mergeCell ref="L28:L29"/>
    <mergeCell ref="C48:D48"/>
    <mergeCell ref="G48:H48"/>
    <mergeCell ref="N48:O48"/>
    <mergeCell ref="J34:J43"/>
    <mergeCell ref="K34:K43"/>
    <mergeCell ref="B28:B29"/>
    <mergeCell ref="C28:C29"/>
    <mergeCell ref="E28:E30"/>
    <mergeCell ref="B26:B27"/>
    <mergeCell ref="A75:A76"/>
    <mergeCell ref="A82:A83"/>
    <mergeCell ref="A73:A74"/>
    <mergeCell ref="A57:A60"/>
    <mergeCell ref="A63:A65"/>
    <mergeCell ref="A68:A69"/>
    <mergeCell ref="A31:A33"/>
    <mergeCell ref="A44:A50"/>
    <mergeCell ref="A53:A55"/>
    <mergeCell ref="L53:L54"/>
    <mergeCell ref="H34:H43"/>
    <mergeCell ref="G34:G43"/>
    <mergeCell ref="A34:A43"/>
    <mergeCell ref="D53:D55"/>
    <mergeCell ref="E53:E55"/>
    <mergeCell ref="F53:F54"/>
    <mergeCell ref="C96:D96"/>
    <mergeCell ref="E26:E27"/>
    <mergeCell ref="C26:C27"/>
    <mergeCell ref="F26:F27"/>
    <mergeCell ref="D34:D43"/>
    <mergeCell ref="E34:E43"/>
    <mergeCell ref="F34:F43"/>
    <mergeCell ref="E57:E60"/>
    <mergeCell ref="F57:F60"/>
    <mergeCell ref="F55:G55"/>
    <mergeCell ref="H95:J95"/>
    <mergeCell ref="D57:D59"/>
    <mergeCell ref="M9:M10"/>
    <mergeCell ref="O16:O17"/>
    <mergeCell ref="K13:K14"/>
    <mergeCell ref="K16:K17"/>
    <mergeCell ref="L16:L17"/>
    <mergeCell ref="M16:M17"/>
    <mergeCell ref="N16:N17"/>
    <mergeCell ref="F19:F21"/>
    <mergeCell ref="Q9:Q10"/>
    <mergeCell ref="O9:O10"/>
    <mergeCell ref="N9:N10"/>
    <mergeCell ref="P9:P10"/>
    <mergeCell ref="A9:A10"/>
    <mergeCell ref="B9:B10"/>
    <mergeCell ref="C9:C10"/>
    <mergeCell ref="B19:B20"/>
    <mergeCell ref="C19:C20"/>
    <mergeCell ref="A19:A21"/>
    <mergeCell ref="A13:A14"/>
    <mergeCell ref="M34:M43"/>
    <mergeCell ref="N28:N29"/>
    <mergeCell ref="M28:M29"/>
    <mergeCell ref="A23:A24"/>
    <mergeCell ref="E23:E24"/>
    <mergeCell ref="A26:A27"/>
    <mergeCell ref="F28:F30"/>
    <mergeCell ref="G28:G29"/>
    <mergeCell ref="I28:I29"/>
    <mergeCell ref="A28:A30"/>
    <mergeCell ref="J28:J29"/>
    <mergeCell ref="E19:E21"/>
    <mergeCell ref="F23:F24"/>
    <mergeCell ref="S82:S83"/>
    <mergeCell ref="Q34:Q43"/>
    <mergeCell ref="N34:N43"/>
    <mergeCell ref="K28:K29"/>
    <mergeCell ref="O28:O29"/>
    <mergeCell ref="L34:L43"/>
    <mergeCell ref="Q57:Q60"/>
    <mergeCell ref="Q53:Q55"/>
    <mergeCell ref="O6:Q6"/>
    <mergeCell ref="A95:B95"/>
    <mergeCell ref="A96:B96"/>
    <mergeCell ref="M57:M60"/>
    <mergeCell ref="M53:M54"/>
    <mergeCell ref="N53:N54"/>
    <mergeCell ref="O53:O54"/>
    <mergeCell ref="N57:N60"/>
    <mergeCell ref="O57:O60"/>
  </mergeCells>
  <printOptions/>
  <pageMargins left="0.75" right="0.1" top="0.75" bottom="0.75" header="0.5" footer="0.5"/>
  <pageSetup horizontalDpi="300" verticalDpi="300" orientation="landscape" paperSize="9" scale="55" r:id="rId4"/>
  <headerFooter alignWithMargins="0">
    <oddHeader>&amp;C&amp;P</oddHeader>
    <oddFooter>&amp;L&amp;Z&amp;F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20.7109375" style="0" customWidth="1"/>
    <col min="4" max="4" width="34.28125" style="0" customWidth="1"/>
    <col min="5" max="5" width="9.28125" style="0" customWidth="1"/>
    <col min="6" max="6" width="7.7109375" style="0" customWidth="1"/>
    <col min="7" max="7" width="13.140625" style="0" bestFit="1" customWidth="1"/>
    <col min="8" max="8" width="10.7109375" style="0" bestFit="1" customWidth="1"/>
    <col min="9" max="9" width="13.140625" style="0" bestFit="1" customWidth="1"/>
    <col min="10" max="10" width="22.421875" style="0" customWidth="1"/>
    <col min="11" max="11" width="9.57421875" style="0" customWidth="1"/>
    <col min="12" max="12" width="14.7109375" style="0" customWidth="1"/>
    <col min="13" max="13" width="10.7109375" style="0" customWidth="1"/>
    <col min="14" max="14" width="11.28125" style="0" customWidth="1"/>
  </cols>
  <sheetData>
    <row r="1" spans="1:16" ht="20.25">
      <c r="A1" s="543" t="s">
        <v>1128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5" ht="15.75">
      <c r="A2" s="244"/>
      <c r="B2" s="244"/>
      <c r="C2" s="244"/>
      <c r="D2" s="244"/>
      <c r="E2" s="244"/>
      <c r="F2" s="244"/>
      <c r="G2" s="244" t="s">
        <v>492</v>
      </c>
      <c r="H2" s="244"/>
      <c r="I2" s="244"/>
      <c r="J2" s="244"/>
      <c r="K2" s="244"/>
      <c r="L2" s="244"/>
      <c r="M2" s="244"/>
      <c r="N2" s="244"/>
      <c r="O2" s="244"/>
    </row>
    <row r="3" spans="1:15" ht="15.75">
      <c r="A3" s="1"/>
      <c r="B3" s="1"/>
      <c r="C3" s="1"/>
      <c r="D3" s="244"/>
      <c r="E3" s="244"/>
      <c r="F3" s="244" t="s">
        <v>105</v>
      </c>
      <c r="G3" s="244"/>
      <c r="H3" s="1"/>
      <c r="I3" s="1"/>
      <c r="J3" s="244"/>
      <c r="K3" s="244"/>
      <c r="L3" s="244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44" t="s">
        <v>221</v>
      </c>
      <c r="N4" s="1" t="s">
        <v>222</v>
      </c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 customHeight="1">
      <c r="A7" s="525" t="s">
        <v>348</v>
      </c>
      <c r="B7" s="525" t="s">
        <v>231</v>
      </c>
      <c r="C7" s="525" t="s">
        <v>457</v>
      </c>
      <c r="D7" s="525" t="s">
        <v>831</v>
      </c>
      <c r="E7" s="525" t="s">
        <v>832</v>
      </c>
      <c r="F7" s="525"/>
      <c r="G7" s="525" t="s">
        <v>833</v>
      </c>
      <c r="H7" s="525"/>
      <c r="I7" s="525"/>
      <c r="J7" s="525" t="s">
        <v>459</v>
      </c>
      <c r="K7" s="525" t="s">
        <v>464</v>
      </c>
      <c r="L7" s="541" t="s">
        <v>739</v>
      </c>
      <c r="M7" s="525" t="s">
        <v>834</v>
      </c>
      <c r="N7" s="525" t="s">
        <v>1083</v>
      </c>
      <c r="O7" s="528" t="s">
        <v>103</v>
      </c>
    </row>
    <row r="8" spans="1:15" ht="33.75" customHeight="1">
      <c r="A8" s="525"/>
      <c r="B8" s="525"/>
      <c r="C8" s="525"/>
      <c r="D8" s="525"/>
      <c r="E8" s="292" t="s">
        <v>835</v>
      </c>
      <c r="F8" s="292" t="s">
        <v>843</v>
      </c>
      <c r="G8" s="292" t="s">
        <v>837</v>
      </c>
      <c r="H8" s="292" t="s">
        <v>836</v>
      </c>
      <c r="I8" s="292" t="s">
        <v>456</v>
      </c>
      <c r="J8" s="525"/>
      <c r="K8" s="525"/>
      <c r="L8" s="542"/>
      <c r="M8" s="525"/>
      <c r="N8" s="525"/>
      <c r="O8" s="528"/>
    </row>
    <row r="9" spans="1:15" ht="15.75">
      <c r="A9" s="292">
        <v>1</v>
      </c>
      <c r="B9" s="292">
        <v>2</v>
      </c>
      <c r="C9" s="292">
        <v>3</v>
      </c>
      <c r="D9" s="292">
        <v>4</v>
      </c>
      <c r="E9" s="292">
        <v>5</v>
      </c>
      <c r="F9" s="292">
        <v>6</v>
      </c>
      <c r="G9" s="292">
        <v>7</v>
      </c>
      <c r="H9" s="292">
        <v>8</v>
      </c>
      <c r="I9" s="292">
        <v>9</v>
      </c>
      <c r="J9" s="292">
        <v>10</v>
      </c>
      <c r="K9" s="292">
        <v>11</v>
      </c>
      <c r="L9" s="292">
        <v>12</v>
      </c>
      <c r="M9" s="292">
        <v>13</v>
      </c>
      <c r="N9" s="292">
        <v>14</v>
      </c>
      <c r="O9" s="292">
        <v>15</v>
      </c>
    </row>
    <row r="10" spans="1:15" ht="94.5">
      <c r="A10" s="292">
        <v>1</v>
      </c>
      <c r="B10" s="293" t="s">
        <v>1122</v>
      </c>
      <c r="C10" s="293" t="s">
        <v>1120</v>
      </c>
      <c r="D10" s="300" t="s">
        <v>1121</v>
      </c>
      <c r="E10" s="304">
        <v>2.15</v>
      </c>
      <c r="F10" s="292">
        <v>4</v>
      </c>
      <c r="G10" s="303">
        <v>15188588</v>
      </c>
      <c r="H10" s="303">
        <v>478418</v>
      </c>
      <c r="I10" s="303">
        <f>G10+H10</f>
        <v>15667006</v>
      </c>
      <c r="J10" s="293" t="s">
        <v>1123</v>
      </c>
      <c r="K10" s="292" t="s">
        <v>203</v>
      </c>
      <c r="L10" s="304">
        <v>14883655.7</v>
      </c>
      <c r="M10" s="301">
        <v>0.1</v>
      </c>
      <c r="N10" s="292" t="s">
        <v>203</v>
      </c>
      <c r="O10" s="292" t="s">
        <v>203</v>
      </c>
    </row>
    <row r="11" spans="1:15" ht="94.5">
      <c r="A11" s="292">
        <v>2</v>
      </c>
      <c r="B11" s="293" t="s">
        <v>1124</v>
      </c>
      <c r="C11" s="293" t="s">
        <v>1125</v>
      </c>
      <c r="D11" s="300" t="s">
        <v>1126</v>
      </c>
      <c r="E11" s="304">
        <v>0.776</v>
      </c>
      <c r="F11" s="292">
        <v>1</v>
      </c>
      <c r="G11" s="303">
        <v>0</v>
      </c>
      <c r="H11" s="303">
        <v>0</v>
      </c>
      <c r="I11" s="303">
        <f>G11+H11</f>
        <v>0</v>
      </c>
      <c r="J11" s="293" t="s">
        <v>1127</v>
      </c>
      <c r="K11" s="292" t="s">
        <v>203</v>
      </c>
      <c r="L11" s="304">
        <v>595555</v>
      </c>
      <c r="M11" s="301">
        <v>0</v>
      </c>
      <c r="N11" s="292" t="s">
        <v>203</v>
      </c>
      <c r="O11" s="292" t="s">
        <v>203</v>
      </c>
    </row>
    <row r="12" spans="1:15" ht="64.5" customHeight="1">
      <c r="A12" s="292">
        <v>3</v>
      </c>
      <c r="B12" s="293" t="s">
        <v>230</v>
      </c>
      <c r="C12" s="293" t="s">
        <v>740</v>
      </c>
      <c r="D12" s="300" t="s">
        <v>213</v>
      </c>
      <c r="E12" s="292">
        <v>1.5</v>
      </c>
      <c r="F12" s="292" t="s">
        <v>203</v>
      </c>
      <c r="G12" s="292"/>
      <c r="H12" s="292" t="s">
        <v>203</v>
      </c>
      <c r="I12" s="292"/>
      <c r="J12" s="293" t="s">
        <v>741</v>
      </c>
      <c r="K12" s="292" t="s">
        <v>203</v>
      </c>
      <c r="L12" s="304">
        <v>1586109.55</v>
      </c>
      <c r="M12" s="301">
        <v>0.1</v>
      </c>
      <c r="N12" s="292" t="s">
        <v>203</v>
      </c>
      <c r="O12" s="292" t="s">
        <v>203</v>
      </c>
    </row>
    <row r="13" spans="1:15" ht="56.25" customHeight="1">
      <c r="A13" s="292">
        <v>4</v>
      </c>
      <c r="B13" s="293" t="s">
        <v>230</v>
      </c>
      <c r="C13" s="293" t="s">
        <v>208</v>
      </c>
      <c r="D13" s="300" t="s">
        <v>212</v>
      </c>
      <c r="E13" s="292">
        <v>1.5</v>
      </c>
      <c r="F13" s="292" t="s">
        <v>203</v>
      </c>
      <c r="G13" s="292" t="s">
        <v>203</v>
      </c>
      <c r="H13" s="292" t="s">
        <v>203</v>
      </c>
      <c r="I13" s="292"/>
      <c r="J13" s="293" t="s">
        <v>209</v>
      </c>
      <c r="K13" s="292" t="s">
        <v>203</v>
      </c>
      <c r="L13" s="304">
        <v>4479596.75</v>
      </c>
      <c r="M13" s="301">
        <v>0.2</v>
      </c>
      <c r="N13" s="292" t="s">
        <v>203</v>
      </c>
      <c r="O13" s="292" t="s">
        <v>203</v>
      </c>
    </row>
    <row r="14" spans="1:15" ht="63">
      <c r="A14" s="292">
        <v>5</v>
      </c>
      <c r="B14" s="293" t="s">
        <v>230</v>
      </c>
      <c r="C14" s="293" t="s">
        <v>210</v>
      </c>
      <c r="D14" s="300" t="s">
        <v>211</v>
      </c>
      <c r="E14" s="304">
        <v>0.89</v>
      </c>
      <c r="F14" s="292" t="s">
        <v>203</v>
      </c>
      <c r="G14" s="292" t="s">
        <v>203</v>
      </c>
      <c r="H14" s="292" t="s">
        <v>203</v>
      </c>
      <c r="I14" s="292"/>
      <c r="J14" s="293" t="s">
        <v>214</v>
      </c>
      <c r="K14" s="292" t="s">
        <v>203</v>
      </c>
      <c r="L14" s="303" t="s">
        <v>215</v>
      </c>
      <c r="M14" s="301">
        <v>0.2</v>
      </c>
      <c r="N14" s="292" t="s">
        <v>203</v>
      </c>
      <c r="O14" s="292" t="s">
        <v>203</v>
      </c>
    </row>
    <row r="15" spans="1:15" ht="63">
      <c r="A15" s="292">
        <v>6</v>
      </c>
      <c r="B15" s="293" t="s">
        <v>230</v>
      </c>
      <c r="C15" s="293" t="s">
        <v>216</v>
      </c>
      <c r="D15" s="300" t="s">
        <v>217</v>
      </c>
      <c r="E15" s="304">
        <v>2</v>
      </c>
      <c r="F15" s="292" t="s">
        <v>203</v>
      </c>
      <c r="G15" s="292" t="s">
        <v>203</v>
      </c>
      <c r="H15" s="292" t="s">
        <v>203</v>
      </c>
      <c r="I15" s="292"/>
      <c r="J15" s="293" t="s">
        <v>218</v>
      </c>
      <c r="K15" s="292" t="s">
        <v>203</v>
      </c>
      <c r="L15" s="303" t="s">
        <v>219</v>
      </c>
      <c r="M15" s="301">
        <v>0.15</v>
      </c>
      <c r="N15" s="292" t="s">
        <v>203</v>
      </c>
      <c r="O15" s="293"/>
    </row>
    <row r="16" spans="1:15" ht="15.75">
      <c r="A16" s="299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</row>
    <row r="17" spans="1:15" ht="15.75">
      <c r="A17" s="29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</row>
    <row r="18" spans="1:15" ht="15.75">
      <c r="A18" s="299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</row>
    <row r="19" spans="1:15" ht="15.75">
      <c r="A19" s="299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1:15" ht="15.75">
      <c r="A20" s="299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</row>
    <row r="21" spans="1:15" ht="15.75">
      <c r="A21" s="299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</row>
    <row r="22" spans="1:15" ht="15.75">
      <c r="A22" s="299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</row>
    <row r="23" spans="1:15" ht="15.75">
      <c r="A23" s="299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</row>
    <row r="24" spans="1:15" ht="15.75">
      <c r="A24" s="299"/>
      <c r="B24" s="305" t="s">
        <v>262</v>
      </c>
      <c r="C24" s="1"/>
      <c r="E24" s="1"/>
      <c r="F24" s="307" t="s">
        <v>89</v>
      </c>
      <c r="G24" s="307"/>
      <c r="H24" s="307"/>
      <c r="I24" s="307"/>
      <c r="K24" s="298"/>
      <c r="L24" s="307" t="s">
        <v>265</v>
      </c>
      <c r="M24" s="1"/>
      <c r="N24" s="1"/>
      <c r="O24" s="298"/>
    </row>
    <row r="25" spans="1:15" ht="15.75">
      <c r="A25" s="299"/>
      <c r="B25" s="306" t="s">
        <v>261</v>
      </c>
      <c r="C25" s="1"/>
      <c r="E25" s="296"/>
      <c r="F25" s="307" t="s">
        <v>90</v>
      </c>
      <c r="G25" s="307"/>
      <c r="H25" s="307"/>
      <c r="I25" s="307"/>
      <c r="K25" s="298"/>
      <c r="L25" s="296" t="s">
        <v>39</v>
      </c>
      <c r="M25" s="296"/>
      <c r="N25" s="296"/>
      <c r="O25" s="298"/>
    </row>
    <row r="26" spans="1:15" ht="15.75">
      <c r="A26" s="299"/>
      <c r="B26" s="1" t="s">
        <v>263</v>
      </c>
      <c r="C26" s="1"/>
      <c r="E26" s="1"/>
      <c r="F26" s="560" t="s">
        <v>220</v>
      </c>
      <c r="G26" s="560"/>
      <c r="H26" s="560"/>
      <c r="I26" s="307"/>
      <c r="K26" s="298"/>
      <c r="L26" s="296" t="s">
        <v>40</v>
      </c>
      <c r="M26" s="296"/>
      <c r="N26" s="296"/>
      <c r="O26" s="298"/>
    </row>
    <row r="27" spans="1:15" ht="15.75">
      <c r="A27" s="299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</row>
    <row r="28" spans="1:15" ht="15.75">
      <c r="A28" s="299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</row>
    <row r="29" spans="1:15" ht="15.75">
      <c r="A29" s="299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</row>
    <row r="30" spans="1:15" ht="15.75">
      <c r="A30" s="299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15.75">
      <c r="A31" s="299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</row>
    <row r="32" spans="1:15" ht="15.75">
      <c r="A32" s="299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</row>
    <row r="33" spans="1:15" ht="15.75">
      <c r="A33" s="299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</row>
    <row r="34" spans="1:15" ht="15.75">
      <c r="A34" s="299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</row>
    <row r="35" spans="1:15" ht="15.75">
      <c r="A35" s="299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</row>
    <row r="36" spans="1:15" ht="15.75">
      <c r="A36" s="299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</row>
    <row r="37" spans="1:15" ht="15.75">
      <c r="A37" s="299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</row>
    <row r="38" spans="1:15" ht="15.75">
      <c r="A38" s="299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</row>
    <row r="39" spans="1:15" ht="15.75">
      <c r="A39" s="299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 ht="15.75">
      <c r="A40" s="299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</row>
    <row r="41" spans="1:15" ht="15.75">
      <c r="A41" s="299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</row>
    <row r="42" spans="1:15" ht="15.75">
      <c r="A42" s="299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</row>
    <row r="43" spans="1:15" ht="15.75">
      <c r="A43" s="299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</row>
    <row r="44" spans="1:15" ht="15.75">
      <c r="A44" s="299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</row>
    <row r="45" spans="1:15" ht="15.75">
      <c r="A45" s="299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</row>
    <row r="46" spans="1:15" ht="15.75">
      <c r="A46" s="299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</row>
    <row r="47" spans="1:15" ht="15.75">
      <c r="A47" s="299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</row>
    <row r="48" spans="1:15" ht="15.75">
      <c r="A48" s="299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</row>
    <row r="49" spans="1:15" ht="15.75">
      <c r="A49" s="299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</row>
    <row r="50" spans="1:15" ht="15.75">
      <c r="A50" s="299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</row>
    <row r="51" spans="1:15" ht="15.75">
      <c r="A51" s="299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</row>
    <row r="52" spans="1:15" ht="15.75">
      <c r="A52" s="299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</row>
    <row r="53" spans="1:15" ht="15.75">
      <c r="A53" s="299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  <row r="54" spans="1:15" ht="15.75">
      <c r="A54" s="299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ht="15.75">
      <c r="A55" s="299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  <row r="56" spans="1:15" ht="15.75">
      <c r="A56" s="299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ht="15.75">
      <c r="A57" s="299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</row>
    <row r="58" spans="1:15" ht="15.75">
      <c r="A58" s="299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</row>
    <row r="59" spans="1:15" ht="15.75">
      <c r="A59" s="299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ht="15.75">
      <c r="A60" s="299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ht="15.75">
      <c r="A61" s="299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ht="15.75">
      <c r="A62" s="299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ht="15.75">
      <c r="A63" s="24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24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24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24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24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</sheetData>
  <mergeCells count="14">
    <mergeCell ref="A1:P1"/>
    <mergeCell ref="F26:H26"/>
    <mergeCell ref="O7:O8"/>
    <mergeCell ref="L7:L8"/>
    <mergeCell ref="J7:J8"/>
    <mergeCell ref="K7:K8"/>
    <mergeCell ref="M7:M8"/>
    <mergeCell ref="N7:N8"/>
    <mergeCell ref="A7:A8"/>
    <mergeCell ref="B7:B8"/>
    <mergeCell ref="C7:C8"/>
    <mergeCell ref="D7:D8"/>
    <mergeCell ref="E7:F7"/>
    <mergeCell ref="G7:I7"/>
  </mergeCells>
  <printOptions/>
  <pageMargins left="0.5" right="0.1" top="0.5" bottom="0.5" header="0.5" footer="0.5"/>
  <pageSetup orientation="landscape" paperSize="9" scale="67" r:id="rId1"/>
  <headerFooter alignWithMargins="0">
    <oddFooter>&amp;L&amp;9&amp;Z&amp;F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A36" sqref="A36:J61"/>
    </sheetView>
  </sheetViews>
  <sheetFormatPr defaultColWidth="9.140625" defaultRowHeight="12.75"/>
  <cols>
    <col min="2" max="2" width="45.00390625" style="0" customWidth="1"/>
    <col min="3" max="3" width="13.28125" style="0" customWidth="1"/>
    <col min="4" max="4" width="22.421875" style="0" customWidth="1"/>
    <col min="5" max="5" width="13.140625" style="0" customWidth="1"/>
    <col min="6" max="6" width="13.57421875" style="0" customWidth="1"/>
    <col min="7" max="7" width="15.421875" style="0" customWidth="1"/>
    <col min="9" max="9" width="14.140625" style="0" customWidth="1"/>
  </cols>
  <sheetData>
    <row r="2" spans="1:9" ht="24.75" customHeight="1">
      <c r="A2" s="575" t="s">
        <v>85</v>
      </c>
      <c r="B2" s="575"/>
      <c r="C2" s="575"/>
      <c r="D2" s="575"/>
      <c r="E2" s="575"/>
      <c r="F2" s="575"/>
      <c r="G2" s="575"/>
      <c r="H2" s="575"/>
      <c r="I2" s="575"/>
    </row>
    <row r="3" spans="1:9" ht="21.75">
      <c r="A3" s="501" t="s">
        <v>686</v>
      </c>
      <c r="B3" s="501"/>
      <c r="C3" s="501"/>
      <c r="D3" s="501"/>
      <c r="E3" s="501"/>
      <c r="F3" s="501"/>
      <c r="G3" s="501"/>
      <c r="H3" s="501"/>
      <c r="I3" s="501"/>
    </row>
    <row r="5" spans="2:9" ht="17.25">
      <c r="B5" s="19" t="s">
        <v>87</v>
      </c>
      <c r="F5" s="502" t="s">
        <v>223</v>
      </c>
      <c r="G5" s="502"/>
      <c r="H5" s="540" t="str">
        <f>GKRIDP!N4</f>
        <v>April'2019</v>
      </c>
      <c r="I5" s="540"/>
    </row>
    <row r="7" spans="1:10" ht="46.5" customHeight="1">
      <c r="A7" s="587" t="s">
        <v>816</v>
      </c>
      <c r="B7" s="424" t="s">
        <v>41</v>
      </c>
      <c r="C7" s="578" t="s">
        <v>42</v>
      </c>
      <c r="D7" s="580" t="s">
        <v>817</v>
      </c>
      <c r="E7" s="578" t="s">
        <v>818</v>
      </c>
      <c r="F7" s="580" t="s">
        <v>819</v>
      </c>
      <c r="G7" s="580" t="s">
        <v>826</v>
      </c>
      <c r="H7" s="580" t="s">
        <v>827</v>
      </c>
      <c r="I7" s="580" t="s">
        <v>515</v>
      </c>
      <c r="J7" s="32"/>
    </row>
    <row r="8" spans="1:10" ht="15.75">
      <c r="A8" s="588"/>
      <c r="B8" s="425" t="s">
        <v>204</v>
      </c>
      <c r="C8" s="579"/>
      <c r="D8" s="581"/>
      <c r="E8" s="579"/>
      <c r="F8" s="581"/>
      <c r="G8" s="581"/>
      <c r="H8" s="581"/>
      <c r="I8" s="581"/>
      <c r="J8" s="32"/>
    </row>
    <row r="9" spans="1:10" ht="17.25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32"/>
    </row>
    <row r="10" spans="1:10" ht="44.25" customHeight="1">
      <c r="A10" s="582" t="s">
        <v>828</v>
      </c>
      <c r="B10" s="430" t="s">
        <v>43</v>
      </c>
      <c r="C10" s="426"/>
      <c r="D10" s="425"/>
      <c r="E10" s="426"/>
      <c r="F10" s="426"/>
      <c r="G10" s="426"/>
      <c r="H10" s="426"/>
      <c r="I10" s="425"/>
      <c r="J10" s="589"/>
    </row>
    <row r="11" spans="1:10" ht="29.25" customHeight="1">
      <c r="A11" s="582"/>
      <c r="B11" s="430" t="s">
        <v>45</v>
      </c>
      <c r="C11" s="426" t="s">
        <v>49</v>
      </c>
      <c r="D11" s="425" t="s">
        <v>56</v>
      </c>
      <c r="E11" s="426" t="s">
        <v>57</v>
      </c>
      <c r="F11" s="426" t="s">
        <v>58</v>
      </c>
      <c r="G11" s="426" t="s">
        <v>59</v>
      </c>
      <c r="H11" s="431">
        <v>1</v>
      </c>
      <c r="I11" s="425"/>
      <c r="J11" s="589"/>
    </row>
    <row r="12" spans="1:10" ht="16.5" customHeight="1">
      <c r="A12" s="582"/>
      <c r="B12" s="430" t="s">
        <v>46</v>
      </c>
      <c r="C12" s="426" t="s">
        <v>50</v>
      </c>
      <c r="D12" s="381"/>
      <c r="E12" s="381"/>
      <c r="F12" s="381"/>
      <c r="G12" s="381"/>
      <c r="H12" s="381"/>
      <c r="I12" s="425"/>
      <c r="J12" s="589"/>
    </row>
    <row r="13" spans="1:10" ht="20.25" customHeight="1">
      <c r="A13" s="582"/>
      <c r="B13" s="430" t="s">
        <v>47</v>
      </c>
      <c r="C13" s="426" t="s">
        <v>49</v>
      </c>
      <c r="D13" s="381"/>
      <c r="E13" s="381"/>
      <c r="F13" s="381"/>
      <c r="G13" s="381"/>
      <c r="H13" s="381"/>
      <c r="I13" s="425"/>
      <c r="J13" s="589"/>
    </row>
    <row r="14" spans="1:10" ht="20.25" customHeight="1">
      <c r="A14" s="582"/>
      <c r="B14" s="430" t="s">
        <v>48</v>
      </c>
      <c r="C14" s="426" t="s">
        <v>49</v>
      </c>
      <c r="D14" s="381"/>
      <c r="E14" s="381"/>
      <c r="F14" s="381"/>
      <c r="G14" s="381"/>
      <c r="H14" s="381"/>
      <c r="I14" s="425"/>
      <c r="J14" s="589"/>
    </row>
    <row r="15" spans="1:10" ht="30.75" customHeight="1">
      <c r="A15" s="582"/>
      <c r="B15" s="430" t="s">
        <v>65</v>
      </c>
      <c r="C15" s="426" t="s">
        <v>49</v>
      </c>
      <c r="D15" s="381"/>
      <c r="E15" s="381"/>
      <c r="F15" s="381"/>
      <c r="G15" s="381"/>
      <c r="H15" s="381"/>
      <c r="I15" s="381"/>
      <c r="J15" s="589"/>
    </row>
    <row r="16" spans="1:10" ht="15" customHeight="1">
      <c r="A16" s="582"/>
      <c r="B16" s="381"/>
      <c r="C16" s="435" t="s">
        <v>51</v>
      </c>
      <c r="D16" s="381"/>
      <c r="E16" s="381"/>
      <c r="F16" s="381"/>
      <c r="G16" s="381"/>
      <c r="H16" s="381"/>
      <c r="I16" s="381"/>
      <c r="J16" s="589"/>
    </row>
    <row r="17" spans="1:10" ht="15.75">
      <c r="A17" s="580"/>
      <c r="B17" s="434" t="s">
        <v>60</v>
      </c>
      <c r="C17" s="427"/>
      <c r="D17" s="424"/>
      <c r="E17" s="427"/>
      <c r="F17" s="427"/>
      <c r="G17" s="427"/>
      <c r="H17" s="427"/>
      <c r="I17" s="578"/>
      <c r="J17" s="589"/>
    </row>
    <row r="18" spans="1:10" ht="33.75" customHeight="1">
      <c r="A18" s="582"/>
      <c r="B18" s="432" t="s">
        <v>68</v>
      </c>
      <c r="C18" s="426" t="s">
        <v>61</v>
      </c>
      <c r="D18" s="425" t="s">
        <v>69</v>
      </c>
      <c r="E18" s="426" t="s">
        <v>62</v>
      </c>
      <c r="F18" s="426" t="s">
        <v>63</v>
      </c>
      <c r="G18" s="426" t="s">
        <v>64</v>
      </c>
      <c r="H18" s="431">
        <v>1</v>
      </c>
      <c r="I18" s="579"/>
      <c r="J18" s="589"/>
    </row>
    <row r="19" spans="1:10" ht="31.5">
      <c r="A19" s="582"/>
      <c r="B19" s="425" t="s">
        <v>83</v>
      </c>
      <c r="C19" s="426" t="s">
        <v>61</v>
      </c>
      <c r="D19" s="381"/>
      <c r="E19" s="381"/>
      <c r="F19" s="381"/>
      <c r="G19" s="381"/>
      <c r="H19" s="381"/>
      <c r="I19" s="579"/>
      <c r="J19" s="589"/>
    </row>
    <row r="20" spans="1:10" ht="33.75" customHeight="1">
      <c r="A20" s="581"/>
      <c r="B20" s="429" t="s">
        <v>84</v>
      </c>
      <c r="C20" s="428" t="s">
        <v>61</v>
      </c>
      <c r="D20" s="378"/>
      <c r="E20" s="378"/>
      <c r="F20" s="378"/>
      <c r="G20" s="378"/>
      <c r="H20" s="378"/>
      <c r="I20" s="590"/>
      <c r="J20" s="589"/>
    </row>
    <row r="21" spans="1:10" ht="15.75">
      <c r="A21" s="34"/>
      <c r="B21" s="35"/>
      <c r="C21" s="36" t="s">
        <v>88</v>
      </c>
      <c r="D21" s="35"/>
      <c r="E21" s="35"/>
      <c r="F21" s="35"/>
      <c r="G21" s="35"/>
      <c r="H21" s="35"/>
      <c r="I21" s="37"/>
      <c r="J21" s="22"/>
    </row>
    <row r="27" spans="2:11" ht="12.75">
      <c r="B27" s="3" t="s">
        <v>262</v>
      </c>
      <c r="D27" s="12" t="s">
        <v>89</v>
      </c>
      <c r="G27" s="12" t="s">
        <v>265</v>
      </c>
      <c r="K27" s="12"/>
    </row>
    <row r="28" spans="2:12" ht="12.75">
      <c r="B28" s="4" t="s">
        <v>261</v>
      </c>
      <c r="D28" s="13" t="s">
        <v>90</v>
      </c>
      <c r="E28" s="13"/>
      <c r="F28" s="13"/>
      <c r="G28" s="13" t="s">
        <v>39</v>
      </c>
      <c r="H28" s="13"/>
      <c r="I28" s="13"/>
      <c r="J28" s="13"/>
      <c r="K28" s="13"/>
      <c r="L28" s="13"/>
    </row>
    <row r="29" spans="2:13" ht="12.75">
      <c r="B29" s="5" t="s">
        <v>263</v>
      </c>
      <c r="D29" s="8" t="s">
        <v>27</v>
      </c>
      <c r="G29" s="20" t="s">
        <v>40</v>
      </c>
      <c r="H29" s="20"/>
      <c r="I29" s="20"/>
      <c r="J29" s="20"/>
      <c r="K29" s="20"/>
      <c r="L29" s="20"/>
      <c r="M29" s="20"/>
    </row>
    <row r="36" ht="28.5">
      <c r="B36" s="33" t="s">
        <v>615</v>
      </c>
    </row>
    <row r="37" ht="25.5">
      <c r="B37" s="7" t="s">
        <v>86</v>
      </c>
    </row>
    <row r="39" spans="2:10" ht="21.75">
      <c r="B39" s="19" t="s">
        <v>87</v>
      </c>
      <c r="F39" s="43"/>
      <c r="G39" s="502" t="s">
        <v>223</v>
      </c>
      <c r="H39" s="502"/>
      <c r="I39" s="540" t="str">
        <f>GKRIDP!N4</f>
        <v>April'2019</v>
      </c>
      <c r="J39" s="540"/>
    </row>
    <row r="41" spans="1:9" ht="15.75">
      <c r="A41" s="586" t="s">
        <v>816</v>
      </c>
      <c r="B41" s="457" t="s">
        <v>41</v>
      </c>
      <c r="C41" s="585" t="s">
        <v>42</v>
      </c>
      <c r="D41" s="585" t="s">
        <v>817</v>
      </c>
      <c r="E41" s="585" t="s">
        <v>818</v>
      </c>
      <c r="F41" s="585" t="s">
        <v>819</v>
      </c>
      <c r="G41" s="585" t="s">
        <v>826</v>
      </c>
      <c r="H41" s="585" t="s">
        <v>827</v>
      </c>
      <c r="I41" s="585" t="s">
        <v>515</v>
      </c>
    </row>
    <row r="42" spans="1:9" ht="15.75">
      <c r="A42" s="586"/>
      <c r="B42" s="457" t="s">
        <v>204</v>
      </c>
      <c r="C42" s="585"/>
      <c r="D42" s="585"/>
      <c r="E42" s="585"/>
      <c r="F42" s="585"/>
      <c r="G42" s="585"/>
      <c r="H42" s="585"/>
      <c r="I42" s="585"/>
    </row>
    <row r="43" spans="1:9" ht="17.25">
      <c r="A43" s="433">
        <v>1</v>
      </c>
      <c r="B43" s="433">
        <v>2</v>
      </c>
      <c r="C43" s="433">
        <v>3</v>
      </c>
      <c r="D43" s="433">
        <v>4</v>
      </c>
      <c r="E43" s="433">
        <v>5</v>
      </c>
      <c r="F43" s="433">
        <v>6</v>
      </c>
      <c r="G43" s="433">
        <v>7</v>
      </c>
      <c r="H43" s="433">
        <v>8</v>
      </c>
      <c r="I43" s="433">
        <v>9</v>
      </c>
    </row>
    <row r="44" spans="1:9" ht="63">
      <c r="A44" s="583" t="s">
        <v>828</v>
      </c>
      <c r="B44" s="461" t="s">
        <v>631</v>
      </c>
      <c r="C44" s="583" t="s">
        <v>632</v>
      </c>
      <c r="D44" s="583" t="s">
        <v>616</v>
      </c>
      <c r="E44" s="583" t="s">
        <v>617</v>
      </c>
      <c r="F44" s="583" t="s">
        <v>1036</v>
      </c>
      <c r="G44" s="583" t="s">
        <v>618</v>
      </c>
      <c r="H44" s="584">
        <v>1</v>
      </c>
      <c r="I44" s="583"/>
    </row>
    <row r="45" spans="1:9" ht="15.75">
      <c r="A45" s="583"/>
      <c r="B45" s="461" t="s">
        <v>623</v>
      </c>
      <c r="C45" s="583"/>
      <c r="D45" s="583"/>
      <c r="E45" s="583"/>
      <c r="F45" s="583"/>
      <c r="G45" s="583"/>
      <c r="H45" s="583"/>
      <c r="I45" s="583"/>
    </row>
    <row r="46" spans="1:9" ht="15.75">
      <c r="A46" s="583"/>
      <c r="B46" s="461" t="s">
        <v>622</v>
      </c>
      <c r="C46" s="583"/>
      <c r="D46" s="583"/>
      <c r="E46" s="583"/>
      <c r="F46" s="583"/>
      <c r="G46" s="583"/>
      <c r="H46" s="583"/>
      <c r="I46" s="583"/>
    </row>
    <row r="47" spans="1:9" ht="15.75">
      <c r="A47" s="583"/>
      <c r="B47" s="461" t="s">
        <v>621</v>
      </c>
      <c r="C47" s="583"/>
      <c r="D47" s="583"/>
      <c r="E47" s="583"/>
      <c r="F47" s="583"/>
      <c r="G47" s="583"/>
      <c r="H47" s="583"/>
      <c r="I47" s="583"/>
    </row>
    <row r="48" spans="1:9" ht="15.75">
      <c r="A48" s="583"/>
      <c r="B48" s="461" t="s">
        <v>620</v>
      </c>
      <c r="C48" s="583"/>
      <c r="D48" s="583"/>
      <c r="E48" s="583"/>
      <c r="F48" s="583"/>
      <c r="G48" s="583"/>
      <c r="H48" s="583"/>
      <c r="I48" s="583"/>
    </row>
    <row r="49" spans="1:9" ht="15.75">
      <c r="A49" s="583"/>
      <c r="B49" s="461" t="s">
        <v>619</v>
      </c>
      <c r="C49" s="583"/>
      <c r="D49" s="583"/>
      <c r="E49" s="583"/>
      <c r="F49" s="583"/>
      <c r="G49" s="583"/>
      <c r="H49" s="583"/>
      <c r="I49" s="583"/>
    </row>
    <row r="50" spans="1:9" ht="15.75">
      <c r="A50" s="34"/>
      <c r="B50" s="35"/>
      <c r="C50" s="36"/>
      <c r="D50" s="35"/>
      <c r="E50" s="35"/>
      <c r="F50" s="35"/>
      <c r="G50" s="35"/>
      <c r="H50" s="35"/>
      <c r="I50" s="37"/>
    </row>
    <row r="51" spans="1:9" ht="15.75">
      <c r="A51" s="22"/>
      <c r="B51" s="22"/>
      <c r="C51" s="259"/>
      <c r="D51" s="22"/>
      <c r="E51" s="22"/>
      <c r="F51" s="22"/>
      <c r="G51" s="22"/>
      <c r="H51" s="22"/>
      <c r="I51" s="22"/>
    </row>
    <row r="52" spans="1:9" ht="15.75">
      <c r="A52" s="22"/>
      <c r="B52" s="22"/>
      <c r="C52" s="259"/>
      <c r="D52" s="22"/>
      <c r="E52" s="22"/>
      <c r="F52" s="22"/>
      <c r="G52" s="22"/>
      <c r="H52" s="22"/>
      <c r="I52" s="22"/>
    </row>
    <row r="53" spans="1:9" ht="15.75">
      <c r="A53" s="22"/>
      <c r="B53" s="22"/>
      <c r="C53" s="259"/>
      <c r="D53" s="22"/>
      <c r="E53" s="22"/>
      <c r="F53" s="22"/>
      <c r="G53" s="22"/>
      <c r="H53" s="22"/>
      <c r="I53" s="22"/>
    </row>
    <row r="54" spans="1:9" ht="15.75">
      <c r="A54" s="22"/>
      <c r="B54" s="22"/>
      <c r="C54" s="259"/>
      <c r="D54" s="22"/>
      <c r="E54" s="22"/>
      <c r="F54" s="22"/>
      <c r="G54" s="22"/>
      <c r="H54" s="22"/>
      <c r="I54" s="22"/>
    </row>
    <row r="55" spans="1:9" ht="15.75">
      <c r="A55" s="22"/>
      <c r="B55" s="22"/>
      <c r="C55" s="259"/>
      <c r="D55" s="22"/>
      <c r="E55" s="22"/>
      <c r="F55" s="22"/>
      <c r="G55" s="22"/>
      <c r="H55" s="22"/>
      <c r="I55" s="22"/>
    </row>
    <row r="59" spans="2:7" ht="12.75">
      <c r="B59" s="3" t="s">
        <v>262</v>
      </c>
      <c r="D59" s="12" t="s">
        <v>89</v>
      </c>
      <c r="G59" s="12" t="s">
        <v>265</v>
      </c>
    </row>
    <row r="60" spans="2:9" ht="12.75">
      <c r="B60" s="4" t="s">
        <v>261</v>
      </c>
      <c r="D60" s="13" t="s">
        <v>90</v>
      </c>
      <c r="E60" s="13"/>
      <c r="F60" s="13"/>
      <c r="G60" s="13" t="s">
        <v>39</v>
      </c>
      <c r="H60" s="13"/>
      <c r="I60" s="13"/>
    </row>
    <row r="61" spans="2:9" ht="12.75">
      <c r="B61" s="5" t="s">
        <v>263</v>
      </c>
      <c r="D61" s="8" t="s">
        <v>27</v>
      </c>
      <c r="G61" s="20" t="s">
        <v>40</v>
      </c>
      <c r="H61" s="20"/>
      <c r="I61" s="20"/>
    </row>
  </sheetData>
  <sheetProtection/>
  <mergeCells count="35">
    <mergeCell ref="A7:A8"/>
    <mergeCell ref="J10:J16"/>
    <mergeCell ref="A17:A20"/>
    <mergeCell ref="I17:I20"/>
    <mergeCell ref="J17:J20"/>
    <mergeCell ref="F7:F8"/>
    <mergeCell ref="G7:G8"/>
    <mergeCell ref="H7:H8"/>
    <mergeCell ref="I7:I8"/>
    <mergeCell ref="A41:A42"/>
    <mergeCell ref="C41:C42"/>
    <mergeCell ref="D41:D42"/>
    <mergeCell ref="E41:E42"/>
    <mergeCell ref="C44:C49"/>
    <mergeCell ref="A44:A49"/>
    <mergeCell ref="D44:D49"/>
    <mergeCell ref="E44:E49"/>
    <mergeCell ref="F41:F42"/>
    <mergeCell ref="G41:G42"/>
    <mergeCell ref="H41:H42"/>
    <mergeCell ref="I41:I42"/>
    <mergeCell ref="G44:G49"/>
    <mergeCell ref="H44:H49"/>
    <mergeCell ref="I44:I49"/>
    <mergeCell ref="F44:F49"/>
    <mergeCell ref="A2:I2"/>
    <mergeCell ref="A3:I3"/>
    <mergeCell ref="G39:H39"/>
    <mergeCell ref="I39:J39"/>
    <mergeCell ref="H5:I5"/>
    <mergeCell ref="F5:G5"/>
    <mergeCell ref="C7:C8"/>
    <mergeCell ref="D7:D8"/>
    <mergeCell ref="E7:E8"/>
    <mergeCell ref="A10:A16"/>
  </mergeCells>
  <printOptions/>
  <pageMargins left="0.5" right="0.5" top="0.5" bottom="0.5" header="0.5" footer="0.5"/>
  <pageSetup horizontalDpi="600" verticalDpi="600" orientation="landscape" paperSize="9" scale="85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5" sqref="A5:K7"/>
    </sheetView>
  </sheetViews>
  <sheetFormatPr defaultColWidth="9.140625" defaultRowHeight="12.75"/>
  <cols>
    <col min="1" max="1" width="16.00390625" style="0" customWidth="1"/>
    <col min="2" max="2" width="40.8515625" style="0" customWidth="1"/>
    <col min="3" max="3" width="24.28125" style="0" customWidth="1"/>
    <col min="4" max="4" width="7.421875" style="0" customWidth="1"/>
    <col min="5" max="5" width="9.421875" style="0" customWidth="1"/>
    <col min="6" max="6" width="10.8515625" style="0" customWidth="1"/>
    <col min="9" max="9" width="9.57421875" style="0" customWidth="1"/>
    <col min="11" max="11" width="11.421875" style="0" customWidth="1"/>
    <col min="13" max="13" width="12.421875" style="0" bestFit="1" customWidth="1"/>
  </cols>
  <sheetData>
    <row r="1" spans="1:11" ht="19.5" customHeight="1">
      <c r="A1" s="245"/>
      <c r="B1" s="245"/>
      <c r="C1" s="245"/>
      <c r="D1" s="359" t="s">
        <v>985</v>
      </c>
      <c r="E1" s="245"/>
      <c r="F1" s="245"/>
      <c r="G1" s="245"/>
      <c r="H1" s="245"/>
      <c r="I1" s="245"/>
      <c r="J1" s="245"/>
      <c r="K1" s="245"/>
    </row>
    <row r="2" spans="1:11" ht="19.5" customHeight="1">
      <c r="A2" s="592" t="s">
        <v>986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ht="19.5" customHeight="1">
      <c r="A3" s="591" t="s">
        <v>987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</row>
    <row r="4" spans="2:11" ht="15.75">
      <c r="B4" s="2" t="s">
        <v>297</v>
      </c>
      <c r="D4" s="14"/>
      <c r="G4" s="502" t="s">
        <v>224</v>
      </c>
      <c r="H4" s="502"/>
      <c r="I4" s="502"/>
      <c r="J4" s="1" t="str">
        <f>GKRIDP!N4</f>
        <v>April'2019</v>
      </c>
      <c r="K4" s="1"/>
    </row>
    <row r="5" spans="1:11" ht="13.5" customHeight="1">
      <c r="A5" s="546" t="s">
        <v>955</v>
      </c>
      <c r="B5" s="549" t="s">
        <v>956</v>
      </c>
      <c r="C5" s="544" t="s">
        <v>459</v>
      </c>
      <c r="D5" s="544" t="s">
        <v>957</v>
      </c>
      <c r="E5" s="594" t="s">
        <v>462</v>
      </c>
      <c r="F5" s="544" t="s">
        <v>458</v>
      </c>
      <c r="G5" s="544" t="s">
        <v>958</v>
      </c>
      <c r="H5" s="544" t="s">
        <v>814</v>
      </c>
      <c r="I5" s="546" t="s">
        <v>460</v>
      </c>
      <c r="J5" s="547" t="s">
        <v>488</v>
      </c>
      <c r="K5" s="544" t="s">
        <v>103</v>
      </c>
    </row>
    <row r="6" spans="1:14" ht="12.75">
      <c r="A6" s="546"/>
      <c r="B6" s="550"/>
      <c r="C6" s="544"/>
      <c r="D6" s="544"/>
      <c r="E6" s="594"/>
      <c r="F6" s="544"/>
      <c r="G6" s="544"/>
      <c r="H6" s="544"/>
      <c r="I6" s="546"/>
      <c r="J6" s="547"/>
      <c r="K6" s="544"/>
      <c r="N6" s="595"/>
    </row>
    <row r="7" spans="1:14" ht="12.75">
      <c r="A7" s="222">
        <v>1</v>
      </c>
      <c r="B7" s="222">
        <v>2</v>
      </c>
      <c r="C7" s="222">
        <v>3</v>
      </c>
      <c r="D7" s="222">
        <v>4</v>
      </c>
      <c r="E7" s="222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  <c r="N7" s="595"/>
    </row>
    <row r="8" spans="1:11" ht="33.75" customHeight="1">
      <c r="A8" s="437" t="s">
        <v>959</v>
      </c>
      <c r="B8" s="80" t="s">
        <v>960</v>
      </c>
      <c r="C8" s="80" t="s">
        <v>978</v>
      </c>
      <c r="D8" s="222">
        <v>950</v>
      </c>
      <c r="E8" s="222">
        <v>4300000</v>
      </c>
      <c r="F8" s="222">
        <v>4085000</v>
      </c>
      <c r="G8" s="222" t="s">
        <v>481</v>
      </c>
      <c r="H8" s="222" t="s">
        <v>961</v>
      </c>
      <c r="I8" s="222" t="s">
        <v>962</v>
      </c>
      <c r="J8" s="369">
        <v>1</v>
      </c>
      <c r="K8" s="171"/>
    </row>
    <row r="9" spans="1:14" ht="27" customHeight="1">
      <c r="A9" s="437" t="s">
        <v>963</v>
      </c>
      <c r="B9" s="80" t="s">
        <v>964</v>
      </c>
      <c r="C9" s="80" t="s">
        <v>979</v>
      </c>
      <c r="D9" s="222">
        <v>195</v>
      </c>
      <c r="E9" s="222">
        <v>1095920</v>
      </c>
      <c r="F9" s="222">
        <v>1041200</v>
      </c>
      <c r="G9" s="222" t="s">
        <v>481</v>
      </c>
      <c r="H9" s="222" t="s">
        <v>965</v>
      </c>
      <c r="I9" s="438" t="s">
        <v>503</v>
      </c>
      <c r="J9" s="369">
        <v>1</v>
      </c>
      <c r="K9" s="171"/>
      <c r="M9" s="22">
        <v>1</v>
      </c>
      <c r="N9" s="22"/>
    </row>
    <row r="10" spans="1:14" ht="24.75" customHeight="1">
      <c r="A10" s="437" t="s">
        <v>966</v>
      </c>
      <c r="B10" s="80" t="s">
        <v>967</v>
      </c>
      <c r="C10" s="80" t="s">
        <v>980</v>
      </c>
      <c r="D10" s="222">
        <v>959</v>
      </c>
      <c r="E10" s="222">
        <v>4300000</v>
      </c>
      <c r="F10" s="222">
        <v>4085000</v>
      </c>
      <c r="G10" s="222" t="s">
        <v>481</v>
      </c>
      <c r="H10" s="438" t="s">
        <v>961</v>
      </c>
      <c r="I10" s="438" t="s">
        <v>962</v>
      </c>
      <c r="J10" s="369">
        <v>1</v>
      </c>
      <c r="K10" s="171"/>
      <c r="M10" s="596"/>
      <c r="N10" s="596"/>
    </row>
    <row r="11" spans="1:11" ht="36.75" customHeight="1">
      <c r="A11" s="437" t="s">
        <v>968</v>
      </c>
      <c r="B11" s="80" t="s">
        <v>984</v>
      </c>
      <c r="C11" s="80" t="s">
        <v>981</v>
      </c>
      <c r="D11" s="222">
        <v>780</v>
      </c>
      <c r="E11" s="222">
        <v>4295462</v>
      </c>
      <c r="F11" s="222">
        <v>4081200</v>
      </c>
      <c r="G11" s="222" t="s">
        <v>502</v>
      </c>
      <c r="H11" s="222" t="s">
        <v>502</v>
      </c>
      <c r="I11" s="438" t="s">
        <v>504</v>
      </c>
      <c r="J11" s="369">
        <v>1</v>
      </c>
      <c r="K11" s="171"/>
    </row>
    <row r="12" spans="1:11" ht="27.75" customHeight="1">
      <c r="A12" s="437" t="s">
        <v>969</v>
      </c>
      <c r="B12" s="80" t="s">
        <v>970</v>
      </c>
      <c r="C12" s="80" t="s">
        <v>982</v>
      </c>
      <c r="D12" s="171">
        <v>1450</v>
      </c>
      <c r="E12" s="222">
        <v>8100000</v>
      </c>
      <c r="F12" s="222">
        <v>7695950</v>
      </c>
      <c r="G12" s="222" t="s">
        <v>482</v>
      </c>
      <c r="H12" s="222" t="s">
        <v>971</v>
      </c>
      <c r="I12" s="222" t="s">
        <v>972</v>
      </c>
      <c r="J12" s="369">
        <v>1</v>
      </c>
      <c r="K12" s="171"/>
    </row>
    <row r="13" spans="1:11" ht="36" customHeight="1">
      <c r="A13" s="437" t="s">
        <v>973</v>
      </c>
      <c r="B13" s="80" t="s">
        <v>977</v>
      </c>
      <c r="C13" s="80" t="s">
        <v>983</v>
      </c>
      <c r="D13" s="222">
        <v>600</v>
      </c>
      <c r="E13" s="222">
        <v>3587308</v>
      </c>
      <c r="F13" s="222">
        <v>3408600</v>
      </c>
      <c r="G13" s="222" t="s">
        <v>482</v>
      </c>
      <c r="H13" s="222" t="s">
        <v>971</v>
      </c>
      <c r="I13" s="222" t="s">
        <v>972</v>
      </c>
      <c r="J13" s="369">
        <v>1</v>
      </c>
      <c r="K13" s="171"/>
    </row>
    <row r="14" spans="1:11" ht="24.75" customHeight="1">
      <c r="A14" s="594" t="s">
        <v>989</v>
      </c>
      <c r="B14" s="546" t="s">
        <v>990</v>
      </c>
      <c r="C14" s="547" t="s">
        <v>1016</v>
      </c>
      <c r="D14" s="544">
        <v>890</v>
      </c>
      <c r="E14" s="544">
        <v>4287215</v>
      </c>
      <c r="F14" s="544">
        <v>4163850</v>
      </c>
      <c r="G14" s="544" t="s">
        <v>482</v>
      </c>
      <c r="H14" s="544" t="s">
        <v>971</v>
      </c>
      <c r="I14" s="544" t="s">
        <v>972</v>
      </c>
      <c r="J14" s="593">
        <v>1</v>
      </c>
      <c r="K14" s="448"/>
    </row>
    <row r="15" spans="1:11" ht="12.75">
      <c r="A15" s="594"/>
      <c r="B15" s="546"/>
      <c r="C15" s="547"/>
      <c r="D15" s="544"/>
      <c r="E15" s="544"/>
      <c r="F15" s="544"/>
      <c r="G15" s="544"/>
      <c r="H15" s="544"/>
      <c r="I15" s="544"/>
      <c r="J15" s="593"/>
      <c r="K15" s="168"/>
    </row>
    <row r="16" spans="1:11" ht="50.25" customHeight="1">
      <c r="A16" s="594" t="s">
        <v>991</v>
      </c>
      <c r="B16" s="546" t="s">
        <v>1000</v>
      </c>
      <c r="C16" s="547" t="s">
        <v>1006</v>
      </c>
      <c r="D16" s="544">
        <v>612</v>
      </c>
      <c r="E16" s="544">
        <v>3615336</v>
      </c>
      <c r="F16" s="544">
        <v>3682200</v>
      </c>
      <c r="G16" s="544" t="s">
        <v>482</v>
      </c>
      <c r="H16" s="544" t="s">
        <v>971</v>
      </c>
      <c r="I16" s="544" t="s">
        <v>972</v>
      </c>
      <c r="J16" s="593">
        <v>1</v>
      </c>
      <c r="K16" s="97"/>
    </row>
    <row r="17" spans="1:11" ht="12.75" hidden="1">
      <c r="A17" s="594"/>
      <c r="B17" s="546"/>
      <c r="C17" s="547"/>
      <c r="D17" s="544"/>
      <c r="E17" s="544"/>
      <c r="F17" s="544"/>
      <c r="G17" s="544"/>
      <c r="H17" s="544"/>
      <c r="I17" s="544"/>
      <c r="J17" s="593"/>
      <c r="K17" s="97"/>
    </row>
    <row r="18" spans="1:11" ht="33" customHeight="1">
      <c r="A18" s="436" t="s">
        <v>1001</v>
      </c>
      <c r="B18" s="171" t="s">
        <v>1002</v>
      </c>
      <c r="C18" s="171" t="s">
        <v>1003</v>
      </c>
      <c r="D18" s="222">
        <v>910</v>
      </c>
      <c r="E18" s="222">
        <v>4318603</v>
      </c>
      <c r="F18" s="222">
        <v>4103050</v>
      </c>
      <c r="G18" s="222" t="s">
        <v>483</v>
      </c>
      <c r="H18" s="222" t="s">
        <v>1004</v>
      </c>
      <c r="I18" s="222" t="s">
        <v>1005</v>
      </c>
      <c r="J18" s="369">
        <v>1</v>
      </c>
      <c r="K18" s="97"/>
    </row>
    <row r="19" spans="1:11" ht="27.75" customHeight="1">
      <c r="A19" s="436" t="s">
        <v>1018</v>
      </c>
      <c r="B19" s="171" t="s">
        <v>1019</v>
      </c>
      <c r="C19" s="226" t="s">
        <v>1030</v>
      </c>
      <c r="D19" s="222">
        <v>820</v>
      </c>
      <c r="E19" s="222">
        <v>4299179</v>
      </c>
      <c r="F19" s="222">
        <v>4085000</v>
      </c>
      <c r="G19" s="222" t="s">
        <v>483</v>
      </c>
      <c r="H19" s="222" t="s">
        <v>1004</v>
      </c>
      <c r="I19" s="222" t="s">
        <v>1005</v>
      </c>
      <c r="J19" s="369">
        <v>1</v>
      </c>
      <c r="K19" s="171"/>
    </row>
    <row r="20" spans="1:11" ht="12.75">
      <c r="A20" s="594" t="s">
        <v>1021</v>
      </c>
      <c r="B20" s="546" t="s">
        <v>1022</v>
      </c>
      <c r="C20" s="546" t="s">
        <v>201</v>
      </c>
      <c r="D20" s="544">
        <v>785</v>
      </c>
      <c r="E20" s="544">
        <v>4289824</v>
      </c>
      <c r="F20" s="544">
        <v>4084050</v>
      </c>
      <c r="G20" s="544" t="s">
        <v>483</v>
      </c>
      <c r="H20" s="544" t="s">
        <v>1004</v>
      </c>
      <c r="I20" s="544" t="s">
        <v>1005</v>
      </c>
      <c r="J20" s="593">
        <v>1</v>
      </c>
      <c r="K20" s="449"/>
    </row>
    <row r="21" spans="1:11" ht="12.75">
      <c r="A21" s="594"/>
      <c r="B21" s="546"/>
      <c r="C21" s="546"/>
      <c r="D21" s="544"/>
      <c r="E21" s="544"/>
      <c r="F21" s="544"/>
      <c r="G21" s="544"/>
      <c r="H21" s="544"/>
      <c r="I21" s="544"/>
      <c r="J21" s="593"/>
      <c r="K21" s="450"/>
    </row>
    <row r="22" spans="1:11" ht="1.5" customHeight="1">
      <c r="A22" s="594"/>
      <c r="B22" s="546"/>
      <c r="C22" s="546"/>
      <c r="D22" s="544"/>
      <c r="E22" s="544"/>
      <c r="F22" s="544"/>
      <c r="G22" s="544"/>
      <c r="H22" s="544"/>
      <c r="I22" s="544"/>
      <c r="J22" s="593"/>
      <c r="K22" s="171"/>
    </row>
    <row r="23" spans="1:11" ht="12.75">
      <c r="A23" s="594" t="s">
        <v>1023</v>
      </c>
      <c r="B23" s="546" t="s">
        <v>1024</v>
      </c>
      <c r="C23" s="546" t="s">
        <v>1025</v>
      </c>
      <c r="D23" s="544">
        <v>900</v>
      </c>
      <c r="E23" s="544">
        <v>4278278</v>
      </c>
      <c r="F23" s="544">
        <v>4077400</v>
      </c>
      <c r="G23" s="544" t="s">
        <v>483</v>
      </c>
      <c r="H23" s="544" t="s">
        <v>1004</v>
      </c>
      <c r="I23" s="544" t="s">
        <v>1005</v>
      </c>
      <c r="J23" s="593">
        <v>1</v>
      </c>
      <c r="K23" s="449"/>
    </row>
    <row r="24" spans="1:11" ht="12.75">
      <c r="A24" s="594"/>
      <c r="B24" s="546"/>
      <c r="C24" s="546"/>
      <c r="D24" s="544"/>
      <c r="E24" s="544"/>
      <c r="F24" s="544"/>
      <c r="G24" s="544"/>
      <c r="H24" s="544"/>
      <c r="I24" s="544"/>
      <c r="J24" s="593"/>
      <c r="K24" s="451"/>
    </row>
    <row r="25" spans="1:11" ht="12.75">
      <c r="A25" s="594"/>
      <c r="B25" s="546"/>
      <c r="C25" s="546"/>
      <c r="D25" s="544"/>
      <c r="E25" s="544"/>
      <c r="F25" s="544"/>
      <c r="G25" s="544"/>
      <c r="H25" s="544"/>
      <c r="I25" s="544"/>
      <c r="J25" s="593"/>
      <c r="K25" s="450"/>
    </row>
    <row r="26" spans="1:13" ht="25.5" customHeight="1">
      <c r="A26" s="436" t="s">
        <v>1026</v>
      </c>
      <c r="B26" s="171" t="s">
        <v>1027</v>
      </c>
      <c r="C26" s="171" t="s">
        <v>1028</v>
      </c>
      <c r="D26" s="222" t="s">
        <v>203</v>
      </c>
      <c r="E26" s="222">
        <v>2363253</v>
      </c>
      <c r="F26" s="222">
        <v>2245800</v>
      </c>
      <c r="G26" s="222" t="s">
        <v>484</v>
      </c>
      <c r="H26" s="222" t="s">
        <v>506</v>
      </c>
      <c r="I26" s="222" t="s">
        <v>505</v>
      </c>
      <c r="J26" s="369">
        <v>1</v>
      </c>
      <c r="K26" s="171"/>
      <c r="M26">
        <v>2</v>
      </c>
    </row>
    <row r="27" spans="1:11" ht="25.5">
      <c r="A27" s="436" t="s">
        <v>1031</v>
      </c>
      <c r="B27" s="171" t="s">
        <v>127</v>
      </c>
      <c r="C27" s="171" t="s">
        <v>1032</v>
      </c>
      <c r="D27" s="222">
        <v>806</v>
      </c>
      <c r="E27" s="222">
        <v>3995070</v>
      </c>
      <c r="F27" s="222">
        <v>3796200</v>
      </c>
      <c r="G27" s="222" t="s">
        <v>485</v>
      </c>
      <c r="H27" s="222" t="s">
        <v>1033</v>
      </c>
      <c r="I27" s="222" t="s">
        <v>1034</v>
      </c>
      <c r="J27" s="369">
        <v>1</v>
      </c>
      <c r="K27" s="97"/>
    </row>
    <row r="28" spans="1:11" ht="53.25" customHeight="1">
      <c r="A28" s="436" t="s">
        <v>1035</v>
      </c>
      <c r="B28" s="171" t="s">
        <v>1079</v>
      </c>
      <c r="C28" s="171" t="s">
        <v>1132</v>
      </c>
      <c r="D28" s="222">
        <v>1750</v>
      </c>
      <c r="E28" s="222">
        <v>6785501</v>
      </c>
      <c r="F28" s="222">
        <v>6833350</v>
      </c>
      <c r="G28" s="222" t="s">
        <v>485</v>
      </c>
      <c r="H28" s="222" t="s">
        <v>1033</v>
      </c>
      <c r="I28" s="222" t="s">
        <v>1034</v>
      </c>
      <c r="J28" s="369">
        <v>1</v>
      </c>
      <c r="K28" s="97"/>
    </row>
    <row r="29" spans="1:11" ht="52.5" customHeight="1">
      <c r="A29" s="436" t="s">
        <v>1080</v>
      </c>
      <c r="B29" s="171" t="s">
        <v>1118</v>
      </c>
      <c r="C29" s="222" t="s">
        <v>1133</v>
      </c>
      <c r="D29" s="222">
        <v>391</v>
      </c>
      <c r="E29" s="222">
        <v>2631704</v>
      </c>
      <c r="F29" s="222">
        <v>2596350</v>
      </c>
      <c r="G29" s="222" t="s">
        <v>485</v>
      </c>
      <c r="H29" s="438">
        <v>41436</v>
      </c>
      <c r="I29" s="438">
        <v>41736</v>
      </c>
      <c r="J29" s="369">
        <v>1</v>
      </c>
      <c r="K29" s="97"/>
    </row>
    <row r="30" spans="1:11" ht="39" customHeight="1">
      <c r="A30" s="436" t="s">
        <v>1119</v>
      </c>
      <c r="B30" s="171" t="s">
        <v>1129</v>
      </c>
      <c r="C30" s="171" t="s">
        <v>1131</v>
      </c>
      <c r="D30" s="222">
        <v>1080</v>
      </c>
      <c r="E30" s="222">
        <v>4512460</v>
      </c>
      <c r="F30" s="222">
        <v>4393750</v>
      </c>
      <c r="G30" s="222" t="s">
        <v>485</v>
      </c>
      <c r="H30" s="438">
        <v>41436</v>
      </c>
      <c r="I30" s="222" t="s">
        <v>1130</v>
      </c>
      <c r="J30" s="369">
        <v>1</v>
      </c>
      <c r="K30" s="97"/>
    </row>
    <row r="31" spans="1:11" ht="38.25" customHeight="1">
      <c r="A31" s="436" t="s">
        <v>1266</v>
      </c>
      <c r="B31" s="171" t="s">
        <v>128</v>
      </c>
      <c r="C31" s="171" t="s">
        <v>1154</v>
      </c>
      <c r="D31" s="222">
        <v>2000</v>
      </c>
      <c r="E31" s="222">
        <v>8016528</v>
      </c>
      <c r="F31" s="222">
        <v>7709250</v>
      </c>
      <c r="G31" s="222" t="s">
        <v>1135</v>
      </c>
      <c r="H31" s="222" t="s">
        <v>1136</v>
      </c>
      <c r="I31" s="222" t="s">
        <v>1137</v>
      </c>
      <c r="J31" s="369">
        <v>1</v>
      </c>
      <c r="K31" s="97"/>
    </row>
    <row r="32" spans="1:11" ht="12.75" customHeight="1">
      <c r="A32" s="436" t="s">
        <v>1134</v>
      </c>
      <c r="B32" s="594" t="s">
        <v>1141</v>
      </c>
      <c r="C32" s="547" t="s">
        <v>1155</v>
      </c>
      <c r="D32" s="544">
        <v>590</v>
      </c>
      <c r="E32" s="544">
        <v>2763929</v>
      </c>
      <c r="F32" s="544">
        <v>2264735.95</v>
      </c>
      <c r="G32" s="544" t="s">
        <v>486</v>
      </c>
      <c r="H32" s="544" t="s">
        <v>1142</v>
      </c>
      <c r="I32" s="544" t="s">
        <v>1143</v>
      </c>
      <c r="J32" s="593">
        <v>1</v>
      </c>
      <c r="K32" s="448"/>
    </row>
    <row r="33" spans="1:11" ht="18" customHeight="1">
      <c r="A33" s="436" t="s">
        <v>1138</v>
      </c>
      <c r="B33" s="594"/>
      <c r="C33" s="547"/>
      <c r="D33" s="544"/>
      <c r="E33" s="544"/>
      <c r="F33" s="544"/>
      <c r="G33" s="544"/>
      <c r="H33" s="544"/>
      <c r="I33" s="544"/>
      <c r="J33" s="593"/>
      <c r="K33" s="168"/>
    </row>
    <row r="34" spans="1:11" ht="18" customHeight="1">
      <c r="A34" s="436" t="s">
        <v>1134</v>
      </c>
      <c r="B34" s="546" t="s">
        <v>1178</v>
      </c>
      <c r="C34" s="171" t="s">
        <v>1179</v>
      </c>
      <c r="D34" s="544">
        <v>940</v>
      </c>
      <c r="E34" s="544">
        <v>4296913</v>
      </c>
      <c r="F34" s="544">
        <v>3394797.06</v>
      </c>
      <c r="G34" s="544" t="s">
        <v>1181</v>
      </c>
      <c r="H34" s="544" t="s">
        <v>1142</v>
      </c>
      <c r="I34" s="544" t="s">
        <v>1143</v>
      </c>
      <c r="J34" s="593">
        <v>1</v>
      </c>
      <c r="K34" s="448"/>
    </row>
    <row r="35" spans="1:11" ht="18.75" customHeight="1">
      <c r="A35" s="436" t="s">
        <v>1156</v>
      </c>
      <c r="B35" s="546"/>
      <c r="C35" s="171" t="s">
        <v>1180</v>
      </c>
      <c r="D35" s="544"/>
      <c r="E35" s="544"/>
      <c r="F35" s="544"/>
      <c r="G35" s="544"/>
      <c r="H35" s="544"/>
      <c r="I35" s="544"/>
      <c r="J35" s="593"/>
      <c r="K35" s="168"/>
    </row>
    <row r="36" spans="1:11" ht="18" customHeight="1">
      <c r="A36" s="436" t="s">
        <v>1134</v>
      </c>
      <c r="B36" s="546" t="s">
        <v>129</v>
      </c>
      <c r="C36" s="546" t="s">
        <v>1183</v>
      </c>
      <c r="D36" s="544">
        <v>970</v>
      </c>
      <c r="E36" s="544">
        <v>4285590</v>
      </c>
      <c r="F36" s="544">
        <v>3459583.28</v>
      </c>
      <c r="G36" s="544" t="s">
        <v>1181</v>
      </c>
      <c r="H36" s="544" t="s">
        <v>1142</v>
      </c>
      <c r="I36" s="544" t="s">
        <v>1143</v>
      </c>
      <c r="J36" s="593">
        <v>1</v>
      </c>
      <c r="K36" s="448"/>
    </row>
    <row r="37" spans="1:11" ht="12.75" customHeight="1">
      <c r="A37" s="436" t="s">
        <v>1182</v>
      </c>
      <c r="B37" s="546"/>
      <c r="C37" s="546"/>
      <c r="D37" s="544"/>
      <c r="E37" s="544"/>
      <c r="F37" s="544"/>
      <c r="G37" s="544"/>
      <c r="H37" s="544"/>
      <c r="I37" s="544"/>
      <c r="J37" s="593"/>
      <c r="K37" s="168"/>
    </row>
    <row r="38" spans="1:11" ht="41.25" customHeight="1">
      <c r="A38" s="436" t="s">
        <v>1185</v>
      </c>
      <c r="B38" s="171" t="s">
        <v>134</v>
      </c>
      <c r="C38" s="171" t="s">
        <v>1186</v>
      </c>
      <c r="D38" s="222">
        <v>810</v>
      </c>
      <c r="E38" s="222">
        <v>4105939</v>
      </c>
      <c r="F38" s="222">
        <v>3407932.44</v>
      </c>
      <c r="G38" s="222" t="s">
        <v>1184</v>
      </c>
      <c r="H38" s="222" t="s">
        <v>1142</v>
      </c>
      <c r="I38" s="222" t="s">
        <v>1143</v>
      </c>
      <c r="J38" s="369">
        <v>1</v>
      </c>
      <c r="K38" s="97"/>
    </row>
    <row r="39" spans="1:11" ht="38.25" customHeight="1">
      <c r="A39" s="436" t="s">
        <v>1267</v>
      </c>
      <c r="B39" s="440" t="s">
        <v>1198</v>
      </c>
      <c r="C39" s="171" t="s">
        <v>1257</v>
      </c>
      <c r="D39" s="222">
        <v>1028</v>
      </c>
      <c r="E39" s="222">
        <v>4188223</v>
      </c>
      <c r="F39" s="222">
        <v>3429834.4</v>
      </c>
      <c r="G39" s="222" t="s">
        <v>1184</v>
      </c>
      <c r="H39" s="222" t="s">
        <v>1142</v>
      </c>
      <c r="I39" s="222" t="s">
        <v>1143</v>
      </c>
      <c r="J39" s="369">
        <v>1</v>
      </c>
      <c r="K39" s="97"/>
    </row>
    <row r="40" spans="1:11" ht="28.5" customHeight="1">
      <c r="A40" s="436" t="s">
        <v>1268</v>
      </c>
      <c r="B40" s="436" t="s">
        <v>135</v>
      </c>
      <c r="C40" s="171" t="s">
        <v>1214</v>
      </c>
      <c r="D40" s="222">
        <v>1060</v>
      </c>
      <c r="E40" s="222">
        <v>4188844</v>
      </c>
      <c r="F40" s="222">
        <v>3394464.18</v>
      </c>
      <c r="G40" s="222" t="s">
        <v>1199</v>
      </c>
      <c r="H40" s="222" t="s">
        <v>1200</v>
      </c>
      <c r="I40" s="222" t="s">
        <v>1143</v>
      </c>
      <c r="J40" s="369">
        <v>1</v>
      </c>
      <c r="K40" s="97"/>
    </row>
    <row r="41" spans="1:13" ht="53.25" customHeight="1">
      <c r="A41" s="436" t="s">
        <v>1255</v>
      </c>
      <c r="B41" s="171" t="s">
        <v>139</v>
      </c>
      <c r="C41" s="171" t="s">
        <v>1214</v>
      </c>
      <c r="D41" s="222">
        <v>945</v>
      </c>
      <c r="E41" s="222">
        <v>5337118</v>
      </c>
      <c r="F41" s="222">
        <v>4369505.48</v>
      </c>
      <c r="G41" s="171" t="s">
        <v>1199</v>
      </c>
      <c r="H41" s="222" t="s">
        <v>1200</v>
      </c>
      <c r="I41" s="222" t="s">
        <v>1143</v>
      </c>
      <c r="J41" s="369">
        <v>1</v>
      </c>
      <c r="K41" s="97"/>
      <c r="M41">
        <v>3</v>
      </c>
    </row>
    <row r="42" spans="1:11" ht="77.25" customHeight="1">
      <c r="A42" s="436" t="s">
        <v>1256</v>
      </c>
      <c r="B42" s="171" t="s">
        <v>143</v>
      </c>
      <c r="C42" s="171" t="s">
        <v>1254</v>
      </c>
      <c r="D42" s="222">
        <v>630</v>
      </c>
      <c r="E42" s="222">
        <v>3149428</v>
      </c>
      <c r="F42" s="222">
        <v>3133304.45</v>
      </c>
      <c r="G42" s="171" t="s">
        <v>1135</v>
      </c>
      <c r="H42" s="222"/>
      <c r="I42" s="222" t="s">
        <v>1137</v>
      </c>
      <c r="J42" s="369">
        <v>1</v>
      </c>
      <c r="K42" s="97"/>
    </row>
    <row r="43" spans="1:11" ht="51.75" customHeight="1">
      <c r="A43" s="436" t="s">
        <v>1265</v>
      </c>
      <c r="B43" s="171" t="s">
        <v>144</v>
      </c>
      <c r="C43" s="171" t="s">
        <v>1264</v>
      </c>
      <c r="D43" s="222">
        <v>972</v>
      </c>
      <c r="E43" s="222">
        <v>4264575</v>
      </c>
      <c r="F43" s="371">
        <v>3408674.5</v>
      </c>
      <c r="G43" s="222" t="s">
        <v>1260</v>
      </c>
      <c r="H43" s="222" t="s">
        <v>1261</v>
      </c>
      <c r="I43" s="222" t="s">
        <v>1262</v>
      </c>
      <c r="J43" s="369">
        <v>1</v>
      </c>
      <c r="K43" s="97"/>
    </row>
    <row r="44" spans="1:11" ht="12.75">
      <c r="A44" s="436" t="s">
        <v>91</v>
      </c>
      <c r="B44" s="546" t="s">
        <v>829</v>
      </c>
      <c r="C44" s="171" t="s">
        <v>96</v>
      </c>
      <c r="D44" s="544">
        <v>1115</v>
      </c>
      <c r="E44" s="544">
        <v>4699255</v>
      </c>
      <c r="F44" s="544">
        <v>3418712.92</v>
      </c>
      <c r="G44" s="544" t="s">
        <v>507</v>
      </c>
      <c r="H44" s="544" t="s">
        <v>508</v>
      </c>
      <c r="I44" s="544" t="s">
        <v>509</v>
      </c>
      <c r="J44" s="593">
        <v>1</v>
      </c>
      <c r="K44" s="448"/>
    </row>
    <row r="45" spans="1:11" ht="12.75">
      <c r="A45" s="436" t="s">
        <v>92</v>
      </c>
      <c r="B45" s="546"/>
      <c r="C45" s="171" t="s">
        <v>97</v>
      </c>
      <c r="D45" s="544"/>
      <c r="E45" s="544"/>
      <c r="F45" s="544"/>
      <c r="G45" s="544"/>
      <c r="H45" s="544"/>
      <c r="I45" s="544"/>
      <c r="J45" s="593"/>
      <c r="K45" s="168"/>
    </row>
    <row r="46" spans="1:11" ht="12.75">
      <c r="A46" s="436" t="s">
        <v>98</v>
      </c>
      <c r="B46" s="546" t="s">
        <v>845</v>
      </c>
      <c r="C46" s="171" t="s">
        <v>96</v>
      </c>
      <c r="D46" s="544">
        <v>890</v>
      </c>
      <c r="E46" s="544">
        <v>4293960</v>
      </c>
      <c r="F46" s="544">
        <v>3087485.78</v>
      </c>
      <c r="G46" s="544" t="s">
        <v>507</v>
      </c>
      <c r="H46" s="544" t="s">
        <v>508</v>
      </c>
      <c r="I46" s="544" t="s">
        <v>509</v>
      </c>
      <c r="J46" s="593">
        <v>1</v>
      </c>
      <c r="K46" s="448"/>
    </row>
    <row r="47" spans="1:11" ht="15" customHeight="1">
      <c r="A47" s="436" t="s">
        <v>99</v>
      </c>
      <c r="B47" s="546"/>
      <c r="C47" s="171" t="s">
        <v>97</v>
      </c>
      <c r="D47" s="544"/>
      <c r="E47" s="544"/>
      <c r="F47" s="544"/>
      <c r="G47" s="544"/>
      <c r="H47" s="544"/>
      <c r="I47" s="544"/>
      <c r="J47" s="593"/>
      <c r="K47" s="168"/>
    </row>
    <row r="48" spans="1:11" ht="52.5" customHeight="1">
      <c r="A48" s="436" t="s">
        <v>100</v>
      </c>
      <c r="B48" s="171" t="s">
        <v>847</v>
      </c>
      <c r="C48" s="171" t="s">
        <v>1183</v>
      </c>
      <c r="D48" s="222">
        <v>1605</v>
      </c>
      <c r="E48" s="222">
        <v>8974052</v>
      </c>
      <c r="F48" s="222">
        <v>6505987.4</v>
      </c>
      <c r="G48" s="222" t="s">
        <v>507</v>
      </c>
      <c r="H48" s="222" t="s">
        <v>508</v>
      </c>
      <c r="I48" s="222" t="s">
        <v>509</v>
      </c>
      <c r="J48" s="369">
        <v>1</v>
      </c>
      <c r="K48" s="97"/>
    </row>
    <row r="49" spans="1:11" ht="25.5">
      <c r="A49" s="436" t="s">
        <v>101</v>
      </c>
      <c r="B49" s="171" t="s">
        <v>897</v>
      </c>
      <c r="C49" s="171" t="s">
        <v>1254</v>
      </c>
      <c r="D49" s="222">
        <v>750</v>
      </c>
      <c r="E49" s="222">
        <v>3185071</v>
      </c>
      <c r="F49" s="222">
        <v>2398674.25</v>
      </c>
      <c r="G49" s="222" t="s">
        <v>507</v>
      </c>
      <c r="H49" s="222" t="s">
        <v>508</v>
      </c>
      <c r="I49" s="222" t="s">
        <v>509</v>
      </c>
      <c r="J49" s="369">
        <v>1</v>
      </c>
      <c r="K49" s="97"/>
    </row>
    <row r="50" spans="1:11" ht="38.25" customHeight="1">
      <c r="A50" s="436" t="s">
        <v>102</v>
      </c>
      <c r="B50" s="171" t="s">
        <v>849</v>
      </c>
      <c r="C50" s="171" t="s">
        <v>1183</v>
      </c>
      <c r="D50" s="222">
        <v>1000</v>
      </c>
      <c r="E50" s="222">
        <v>427805</v>
      </c>
      <c r="F50" s="222">
        <v>3118701.2</v>
      </c>
      <c r="G50" s="222" t="s">
        <v>507</v>
      </c>
      <c r="H50" s="222" t="s">
        <v>508</v>
      </c>
      <c r="I50" s="222" t="s">
        <v>509</v>
      </c>
      <c r="J50" s="369">
        <v>1</v>
      </c>
      <c r="K50" s="97"/>
    </row>
    <row r="51" spans="1:11" ht="25.5">
      <c r="A51" s="222" t="s">
        <v>992</v>
      </c>
      <c r="B51" s="171" t="s">
        <v>180</v>
      </c>
      <c r="C51" s="171" t="s">
        <v>993</v>
      </c>
      <c r="D51" s="222">
        <v>801</v>
      </c>
      <c r="E51" s="222">
        <v>4208590</v>
      </c>
      <c r="F51" s="222">
        <v>3434581.95</v>
      </c>
      <c r="G51" s="222" t="s">
        <v>487</v>
      </c>
      <c r="H51" s="222" t="s">
        <v>203</v>
      </c>
      <c r="I51" s="222" t="s">
        <v>203</v>
      </c>
      <c r="J51" s="369">
        <v>1</v>
      </c>
      <c r="K51" s="97"/>
    </row>
    <row r="52" spans="1:11" ht="51">
      <c r="A52" s="222" t="s">
        <v>844</v>
      </c>
      <c r="B52" s="171" t="s">
        <v>848</v>
      </c>
      <c r="C52" s="171" t="s">
        <v>993</v>
      </c>
      <c r="D52" s="441">
        <v>805</v>
      </c>
      <c r="E52" s="226">
        <v>5635968</v>
      </c>
      <c r="F52" s="222">
        <v>3881487.32</v>
      </c>
      <c r="G52" s="222" t="s">
        <v>501</v>
      </c>
      <c r="H52" s="222" t="s">
        <v>850</v>
      </c>
      <c r="I52" s="222" t="s">
        <v>851</v>
      </c>
      <c r="J52" s="369">
        <v>1</v>
      </c>
      <c r="K52" s="222"/>
    </row>
    <row r="53" spans="1:11" ht="38.25">
      <c r="A53" s="226" t="s">
        <v>852</v>
      </c>
      <c r="B53" s="171" t="s">
        <v>873</v>
      </c>
      <c r="C53" s="226" t="s">
        <v>874</v>
      </c>
      <c r="D53" s="222">
        <v>1027</v>
      </c>
      <c r="E53" s="222">
        <v>5759968</v>
      </c>
      <c r="F53" s="222">
        <v>4120691.34</v>
      </c>
      <c r="G53" s="222" t="s">
        <v>510</v>
      </c>
      <c r="H53" s="222" t="s">
        <v>875</v>
      </c>
      <c r="I53" s="222" t="s">
        <v>876</v>
      </c>
      <c r="J53" s="369">
        <v>1</v>
      </c>
      <c r="K53" s="442"/>
    </row>
    <row r="54" spans="1:12" ht="31.5" customHeight="1">
      <c r="A54" s="226" t="s">
        <v>877</v>
      </c>
      <c r="B54" s="171" t="s">
        <v>885</v>
      </c>
      <c r="C54" s="171" t="s">
        <v>993</v>
      </c>
      <c r="D54" s="443">
        <v>968</v>
      </c>
      <c r="E54" s="222">
        <v>5758368</v>
      </c>
      <c r="F54" s="222">
        <v>3973278.05</v>
      </c>
      <c r="G54" s="222" t="s">
        <v>501</v>
      </c>
      <c r="H54" s="222" t="s">
        <v>850</v>
      </c>
      <c r="I54" s="222" t="s">
        <v>851</v>
      </c>
      <c r="J54" s="369">
        <v>1</v>
      </c>
      <c r="K54" s="97"/>
      <c r="L54">
        <v>4</v>
      </c>
    </row>
    <row r="55" spans="1:11" ht="30.75" customHeight="1">
      <c r="A55" s="436" t="s">
        <v>886</v>
      </c>
      <c r="B55" s="171" t="s">
        <v>887</v>
      </c>
      <c r="C55" s="171" t="s">
        <v>893</v>
      </c>
      <c r="D55" s="443">
        <v>1046</v>
      </c>
      <c r="E55" s="222">
        <v>5757232</v>
      </c>
      <c r="F55" s="222">
        <v>4141167.58</v>
      </c>
      <c r="G55" s="222" t="s">
        <v>510</v>
      </c>
      <c r="H55" s="222" t="s">
        <v>875</v>
      </c>
      <c r="I55" s="222" t="s">
        <v>894</v>
      </c>
      <c r="J55" s="369">
        <v>1</v>
      </c>
      <c r="K55" s="97"/>
    </row>
    <row r="56" spans="1:11" ht="38.25">
      <c r="A56" s="436" t="s">
        <v>895</v>
      </c>
      <c r="B56" s="171" t="s">
        <v>896</v>
      </c>
      <c r="C56" s="226" t="s">
        <v>874</v>
      </c>
      <c r="D56" s="222">
        <v>985</v>
      </c>
      <c r="E56" s="222">
        <v>5757824</v>
      </c>
      <c r="F56" s="222">
        <v>4078128.87</v>
      </c>
      <c r="G56" s="222" t="s">
        <v>510</v>
      </c>
      <c r="H56" s="222" t="s">
        <v>875</v>
      </c>
      <c r="I56" s="222" t="s">
        <v>876</v>
      </c>
      <c r="J56" s="369">
        <v>1</v>
      </c>
      <c r="K56" s="97"/>
    </row>
    <row r="57" spans="1:11" ht="42.75" customHeight="1">
      <c r="A57" s="436" t="s">
        <v>840</v>
      </c>
      <c r="B57" s="171" t="s">
        <v>841</v>
      </c>
      <c r="C57" s="226" t="s">
        <v>842</v>
      </c>
      <c r="D57" s="222">
        <v>779</v>
      </c>
      <c r="E57" s="222">
        <v>4598444</v>
      </c>
      <c r="F57" s="222">
        <v>3172930</v>
      </c>
      <c r="G57" s="222" t="s">
        <v>501</v>
      </c>
      <c r="H57" s="222" t="s">
        <v>850</v>
      </c>
      <c r="I57" s="222" t="s">
        <v>851</v>
      </c>
      <c r="J57" s="369">
        <v>1</v>
      </c>
      <c r="K57" s="97"/>
    </row>
    <row r="58" spans="1:11" ht="38.25">
      <c r="A58" s="436" t="s">
        <v>791</v>
      </c>
      <c r="B58" s="171" t="s">
        <v>792</v>
      </c>
      <c r="C58" s="171" t="s">
        <v>1183</v>
      </c>
      <c r="D58" s="222">
        <v>1988</v>
      </c>
      <c r="E58" s="222">
        <v>11281019</v>
      </c>
      <c r="F58" s="222">
        <v>11263963.16</v>
      </c>
      <c r="G58" s="222">
        <v>7.0217</v>
      </c>
      <c r="H58" s="222" t="s">
        <v>191</v>
      </c>
      <c r="I58" s="444" t="s">
        <v>192</v>
      </c>
      <c r="J58" s="369">
        <v>1</v>
      </c>
      <c r="K58" s="445"/>
    </row>
    <row r="59" spans="1:11" ht="40.5" customHeight="1">
      <c r="A59" s="436" t="s">
        <v>793</v>
      </c>
      <c r="B59" s="171" t="s">
        <v>794</v>
      </c>
      <c r="C59" s="171" t="s">
        <v>1214</v>
      </c>
      <c r="D59" s="222"/>
      <c r="E59" s="222">
        <v>5694001</v>
      </c>
      <c r="F59" s="222">
        <v>5682619.856</v>
      </c>
      <c r="G59" s="222" t="s">
        <v>191</v>
      </c>
      <c r="H59" s="222" t="s">
        <v>125</v>
      </c>
      <c r="I59" s="222" t="s">
        <v>126</v>
      </c>
      <c r="J59" s="369">
        <v>1</v>
      </c>
      <c r="K59" s="446"/>
    </row>
    <row r="60" spans="1:11" ht="40.5" customHeight="1">
      <c r="A60" s="436" t="s">
        <v>119</v>
      </c>
      <c r="B60" s="171" t="s">
        <v>181</v>
      </c>
      <c r="C60" s="226" t="s">
        <v>120</v>
      </c>
      <c r="D60" s="379">
        <v>658</v>
      </c>
      <c r="E60" s="222">
        <v>3561027</v>
      </c>
      <c r="F60" s="222">
        <v>3204924</v>
      </c>
      <c r="G60" s="222" t="s">
        <v>121</v>
      </c>
      <c r="H60" s="222" t="s">
        <v>122</v>
      </c>
      <c r="I60" s="222" t="s">
        <v>123</v>
      </c>
      <c r="J60" s="369">
        <v>1</v>
      </c>
      <c r="K60" s="97"/>
    </row>
    <row r="61" spans="1:11" ht="38.25">
      <c r="A61" s="436" t="s">
        <v>124</v>
      </c>
      <c r="B61" s="171" t="s">
        <v>75</v>
      </c>
      <c r="C61" s="226" t="s">
        <v>182</v>
      </c>
      <c r="D61" s="222">
        <v>816</v>
      </c>
      <c r="E61" s="222" t="s">
        <v>204</v>
      </c>
      <c r="F61" s="222">
        <v>4298645</v>
      </c>
      <c r="G61" s="222" t="s">
        <v>183</v>
      </c>
      <c r="H61" s="222" t="s">
        <v>111</v>
      </c>
      <c r="I61" s="222" t="s">
        <v>184</v>
      </c>
      <c r="J61" s="369">
        <v>1</v>
      </c>
      <c r="K61" s="97"/>
    </row>
    <row r="62" spans="1:11" ht="25.5">
      <c r="A62" s="436" t="s">
        <v>185</v>
      </c>
      <c r="B62" s="171" t="s">
        <v>189</v>
      </c>
      <c r="C62" s="226" t="s">
        <v>120</v>
      </c>
      <c r="D62" s="222">
        <v>418</v>
      </c>
      <c r="E62" s="222">
        <v>2301800</v>
      </c>
      <c r="F62" s="222">
        <v>2071620</v>
      </c>
      <c r="G62" s="222" t="s">
        <v>190</v>
      </c>
      <c r="H62" s="222" t="s">
        <v>122</v>
      </c>
      <c r="I62" s="222" t="s">
        <v>123</v>
      </c>
      <c r="J62" s="369">
        <v>1</v>
      </c>
      <c r="K62" s="442"/>
    </row>
    <row r="63" spans="1:11" ht="40.5" customHeight="1">
      <c r="A63" s="436" t="s">
        <v>70</v>
      </c>
      <c r="B63" s="171" t="s">
        <v>76</v>
      </c>
      <c r="C63" s="226" t="s">
        <v>71</v>
      </c>
      <c r="D63" s="222">
        <v>1262</v>
      </c>
      <c r="E63" s="222">
        <v>7515000</v>
      </c>
      <c r="F63" s="222">
        <v>6763500</v>
      </c>
      <c r="G63" s="222" t="s">
        <v>72</v>
      </c>
      <c r="H63" s="222" t="s">
        <v>73</v>
      </c>
      <c r="I63" s="222" t="s">
        <v>74</v>
      </c>
      <c r="J63" s="369">
        <v>1</v>
      </c>
      <c r="K63" s="442"/>
    </row>
    <row r="64" spans="1:11" ht="51.75" customHeight="1">
      <c r="A64" s="436" t="s">
        <v>326</v>
      </c>
      <c r="B64" s="171" t="s">
        <v>327</v>
      </c>
      <c r="C64" s="226" t="s">
        <v>328</v>
      </c>
      <c r="D64" s="222">
        <v>1135</v>
      </c>
      <c r="E64" s="222">
        <v>8079451</v>
      </c>
      <c r="F64" s="371">
        <v>7675478.45</v>
      </c>
      <c r="G64" s="222"/>
      <c r="H64" s="222"/>
      <c r="I64" s="222"/>
      <c r="J64" s="369">
        <v>1</v>
      </c>
      <c r="K64" s="442"/>
    </row>
    <row r="65" spans="1:11" ht="32.25" customHeight="1">
      <c r="A65" s="436" t="s">
        <v>323</v>
      </c>
      <c r="B65" s="171" t="s">
        <v>324</v>
      </c>
      <c r="C65" s="226" t="s">
        <v>325</v>
      </c>
      <c r="D65" s="222"/>
      <c r="E65" s="222">
        <v>14394417</v>
      </c>
      <c r="F65" s="371">
        <v>792592.6</v>
      </c>
      <c r="G65" s="222" t="s">
        <v>330</v>
      </c>
      <c r="H65" s="222" t="s">
        <v>331</v>
      </c>
      <c r="I65" s="222" t="s">
        <v>329</v>
      </c>
      <c r="J65" s="369">
        <v>1</v>
      </c>
      <c r="K65" s="442"/>
    </row>
    <row r="66" spans="1:12" ht="51">
      <c r="A66" s="436" t="s">
        <v>332</v>
      </c>
      <c r="B66" s="171" t="s">
        <v>336</v>
      </c>
      <c r="C66" s="226" t="s">
        <v>333</v>
      </c>
      <c r="D66" s="222">
        <v>886</v>
      </c>
      <c r="E66" s="222">
        <v>6168349</v>
      </c>
      <c r="F66" s="371">
        <v>5859931.5</v>
      </c>
      <c r="G66" s="222" t="s">
        <v>330</v>
      </c>
      <c r="H66" s="222" t="s">
        <v>331</v>
      </c>
      <c r="I66" s="222" t="s">
        <v>329</v>
      </c>
      <c r="J66" s="369">
        <v>1</v>
      </c>
      <c r="K66" s="442"/>
      <c r="L66">
        <v>5</v>
      </c>
    </row>
    <row r="67" spans="1:11" ht="51">
      <c r="A67" s="436" t="s">
        <v>334</v>
      </c>
      <c r="B67" s="171" t="s">
        <v>335</v>
      </c>
      <c r="C67" s="226" t="s">
        <v>337</v>
      </c>
      <c r="D67" s="222">
        <v>502</v>
      </c>
      <c r="E67" s="443">
        <v>3223896</v>
      </c>
      <c r="F67" s="371">
        <v>3062701.2</v>
      </c>
      <c r="G67" s="222" t="s">
        <v>338</v>
      </c>
      <c r="H67" s="222" t="s">
        <v>339</v>
      </c>
      <c r="I67" s="222" t="s">
        <v>340</v>
      </c>
      <c r="J67" s="369">
        <v>1</v>
      </c>
      <c r="K67" s="442"/>
    </row>
    <row r="68" spans="1:11" ht="38.25">
      <c r="A68" s="436" t="s">
        <v>194</v>
      </c>
      <c r="B68" s="171" t="s">
        <v>193</v>
      </c>
      <c r="C68" s="379" t="s">
        <v>195</v>
      </c>
      <c r="D68" s="98">
        <v>750</v>
      </c>
      <c r="E68" s="98">
        <v>7403363</v>
      </c>
      <c r="F68" s="98">
        <v>4468194.85</v>
      </c>
      <c r="G68" s="96" t="s">
        <v>496</v>
      </c>
      <c r="H68" s="96" t="s">
        <v>197</v>
      </c>
      <c r="I68" s="98" t="s">
        <v>196</v>
      </c>
      <c r="J68" s="189">
        <v>1</v>
      </c>
      <c r="K68" s="97"/>
    </row>
    <row r="69" spans="1:11" ht="76.5">
      <c r="A69" s="436" t="s">
        <v>606</v>
      </c>
      <c r="B69" s="171" t="s">
        <v>607</v>
      </c>
      <c r="C69" s="447" t="s">
        <v>608</v>
      </c>
      <c r="D69" s="98">
        <v>2438</v>
      </c>
      <c r="E69" s="98">
        <v>14394417</v>
      </c>
      <c r="F69" s="98">
        <v>13671846.15</v>
      </c>
      <c r="G69" s="96" t="s">
        <v>1192</v>
      </c>
      <c r="H69" s="96" t="s">
        <v>1193</v>
      </c>
      <c r="I69" s="98" t="s">
        <v>1194</v>
      </c>
      <c r="J69" s="189">
        <v>0.8</v>
      </c>
      <c r="K69" s="97"/>
    </row>
    <row r="70" spans="1:11" ht="12.75">
      <c r="A70" s="28"/>
      <c r="B70" s="21"/>
      <c r="C70" s="452"/>
      <c r="D70" s="191"/>
      <c r="E70" s="191"/>
      <c r="F70" s="191"/>
      <c r="G70" s="178"/>
      <c r="H70" s="178"/>
      <c r="I70" s="191"/>
      <c r="J70" s="227"/>
      <c r="K70" s="22"/>
    </row>
    <row r="71" spans="1:11" ht="12.75">
      <c r="A71" s="28"/>
      <c r="B71" s="21"/>
      <c r="C71" s="452"/>
      <c r="D71" s="191"/>
      <c r="E71" s="191"/>
      <c r="F71" s="191"/>
      <c r="G71" s="178"/>
      <c r="H71" s="178"/>
      <c r="I71" s="191"/>
      <c r="J71" s="227"/>
      <c r="K71" s="22"/>
    </row>
    <row r="72" spans="1:11" ht="12.75">
      <c r="A72" s="28"/>
      <c r="B72" s="21"/>
      <c r="C72" s="452"/>
      <c r="D72" s="191"/>
      <c r="E72" s="191"/>
      <c r="F72" s="191"/>
      <c r="G72" s="178"/>
      <c r="H72" s="178"/>
      <c r="I72" s="191"/>
      <c r="J72" s="227"/>
      <c r="K72" s="22"/>
    </row>
    <row r="73" spans="1:11" ht="12.75">
      <c r="A73" s="28"/>
      <c r="B73" s="21"/>
      <c r="C73" s="452"/>
      <c r="D73" s="191"/>
      <c r="E73" s="191"/>
      <c r="F73" s="191"/>
      <c r="G73" s="178"/>
      <c r="H73" s="178"/>
      <c r="I73" s="191"/>
      <c r="J73" s="227"/>
      <c r="K73" s="22"/>
    </row>
    <row r="74" spans="1:11" ht="12.75">
      <c r="A74" s="28"/>
      <c r="B74" s="21"/>
      <c r="C74" s="452"/>
      <c r="D74" s="191"/>
      <c r="E74" s="191"/>
      <c r="F74" s="191"/>
      <c r="G74" s="178"/>
      <c r="H74" s="178"/>
      <c r="I74" s="191"/>
      <c r="J74" s="227"/>
      <c r="K74" s="22"/>
    </row>
    <row r="75" spans="1:11" ht="15.75">
      <c r="A75" s="1"/>
      <c r="B75" s="1"/>
      <c r="C75" s="1"/>
      <c r="D75" s="244"/>
      <c r="E75" s="244"/>
      <c r="F75" s="244"/>
      <c r="G75" s="1"/>
      <c r="H75" s="244"/>
      <c r="I75" s="244"/>
      <c r="J75" s="244"/>
      <c r="K75" s="1"/>
    </row>
    <row r="76" spans="1:11" ht="15.75">
      <c r="A76" s="305" t="s">
        <v>262</v>
      </c>
      <c r="B76" s="1"/>
      <c r="C76" s="307" t="s">
        <v>264</v>
      </c>
      <c r="D76" s="307"/>
      <c r="E76" s="307"/>
      <c r="F76" s="1"/>
      <c r="G76" s="1" t="s">
        <v>491</v>
      </c>
      <c r="H76" s="1"/>
      <c r="I76" s="307"/>
      <c r="J76" s="244"/>
      <c r="K76" s="1"/>
    </row>
    <row r="77" spans="1:11" ht="15.75">
      <c r="A77" s="306" t="s">
        <v>261</v>
      </c>
      <c r="B77" s="1"/>
      <c r="C77" s="307" t="s">
        <v>996</v>
      </c>
      <c r="D77" s="1"/>
      <c r="E77" s="307"/>
      <c r="F77" s="1"/>
      <c r="G77" s="1" t="s">
        <v>930</v>
      </c>
      <c r="H77" s="1"/>
      <c r="I77" s="244"/>
      <c r="J77" s="244"/>
      <c r="K77" s="1"/>
    </row>
    <row r="78" spans="1:11" ht="15.75">
      <c r="A78" s="1" t="s">
        <v>263</v>
      </c>
      <c r="B78" s="1"/>
      <c r="C78" s="244" t="s">
        <v>995</v>
      </c>
      <c r="D78" s="244"/>
      <c r="E78" s="244"/>
      <c r="F78" s="1"/>
      <c r="G78" s="244" t="s">
        <v>950</v>
      </c>
      <c r="H78" s="244"/>
      <c r="I78" s="244"/>
      <c r="J78" s="244"/>
      <c r="K78" s="1"/>
    </row>
    <row r="79" spans="1:11" ht="15.75">
      <c r="A79" s="1"/>
      <c r="B79" s="1"/>
      <c r="C79" s="1"/>
      <c r="D79" s="244"/>
      <c r="E79" s="244"/>
      <c r="F79" s="244"/>
      <c r="G79" s="1"/>
      <c r="H79" s="244"/>
      <c r="I79" s="244"/>
      <c r="J79" s="244"/>
      <c r="K79" s="1"/>
    </row>
    <row r="80" spans="2:10" ht="12.75">
      <c r="B80" s="5"/>
      <c r="D80" s="8"/>
      <c r="E80" s="8"/>
      <c r="F80" s="8"/>
      <c r="H80" s="8"/>
      <c r="I80" s="8"/>
      <c r="J80" s="8"/>
    </row>
    <row r="81" spans="2:10" ht="12.75">
      <c r="B81" s="5"/>
      <c r="D81" s="8"/>
      <c r="E81" s="8"/>
      <c r="F81" s="8"/>
      <c r="H81" s="8"/>
      <c r="I81" s="8"/>
      <c r="J81" s="8"/>
    </row>
    <row r="82" spans="2:10" ht="12.75">
      <c r="B82" s="5"/>
      <c r="D82" s="8"/>
      <c r="E82" s="8"/>
      <c r="F82" s="8"/>
      <c r="H82" s="8"/>
      <c r="I82" s="8"/>
      <c r="J82" s="8"/>
    </row>
    <row r="83" spans="2:10" ht="12.75">
      <c r="B83" s="5"/>
      <c r="D83" s="8"/>
      <c r="E83" s="8"/>
      <c r="F83" s="8"/>
      <c r="H83" s="8"/>
      <c r="I83" s="8"/>
      <c r="J83" s="8"/>
    </row>
    <row r="84" spans="2:10" ht="12.75">
      <c r="B84" s="5"/>
      <c r="D84" s="8"/>
      <c r="E84" s="8"/>
      <c r="F84" s="8"/>
      <c r="H84" s="8"/>
      <c r="I84" s="8"/>
      <c r="J84" s="8"/>
    </row>
    <row r="85" spans="2:10" ht="12.75">
      <c r="B85" s="5"/>
      <c r="D85" s="8"/>
      <c r="E85" s="8"/>
      <c r="F85" s="8"/>
      <c r="H85" s="8"/>
      <c r="I85" s="8"/>
      <c r="J85" s="8"/>
    </row>
    <row r="86" spans="2:10" ht="12.75">
      <c r="B86" s="5"/>
      <c r="D86" s="8"/>
      <c r="E86" s="8"/>
      <c r="F86" s="8"/>
      <c r="H86" s="8"/>
      <c r="I86" s="8"/>
      <c r="J86" s="8"/>
    </row>
    <row r="87" spans="2:10" ht="12.75">
      <c r="B87" s="5"/>
      <c r="D87" s="8"/>
      <c r="E87" s="8"/>
      <c r="F87" s="8"/>
      <c r="H87" s="8"/>
      <c r="I87" s="8"/>
      <c r="J87" s="8"/>
    </row>
    <row r="88" spans="2:10" ht="12.75">
      <c r="B88" s="5"/>
      <c r="D88" s="8"/>
      <c r="E88" s="8"/>
      <c r="F88" s="8"/>
      <c r="H88" s="8"/>
      <c r="I88" s="8"/>
      <c r="J88" s="8"/>
    </row>
    <row r="89" spans="2:10" ht="12.75">
      <c r="B89" s="5"/>
      <c r="D89" s="8"/>
      <c r="E89" s="8"/>
      <c r="F89" s="8"/>
      <c r="H89" s="8"/>
      <c r="I89" s="8"/>
      <c r="J89" s="8"/>
    </row>
    <row r="90" spans="2:10" ht="12.75">
      <c r="B90" s="5"/>
      <c r="D90" s="8"/>
      <c r="E90" s="8"/>
      <c r="F90" s="8"/>
      <c r="H90" s="8"/>
      <c r="I90" s="8"/>
      <c r="J90" s="8"/>
    </row>
    <row r="91" spans="2:10" ht="12.75">
      <c r="B91" s="5"/>
      <c r="D91" s="8"/>
      <c r="E91" s="8"/>
      <c r="F91" s="8"/>
      <c r="H91" s="8"/>
      <c r="I91" s="8"/>
      <c r="J91" s="8"/>
    </row>
    <row r="92" spans="2:10" ht="12.75">
      <c r="B92" s="5"/>
      <c r="D92" s="8"/>
      <c r="E92" s="8"/>
      <c r="F92" s="8"/>
      <c r="H92" s="8"/>
      <c r="I92" s="8"/>
      <c r="J92" s="8"/>
    </row>
    <row r="93" spans="2:10" ht="12.75">
      <c r="B93" s="5"/>
      <c r="D93" s="8"/>
      <c r="E93" s="8"/>
      <c r="F93" s="8"/>
      <c r="H93" s="8"/>
      <c r="I93" s="8"/>
      <c r="J93" s="8"/>
    </row>
    <row r="94" spans="2:10" ht="12.75">
      <c r="B94" s="5"/>
      <c r="D94" s="8"/>
      <c r="E94" s="8"/>
      <c r="F94" s="8"/>
      <c r="H94" s="8"/>
      <c r="I94" s="8"/>
      <c r="J94" s="8"/>
    </row>
    <row r="95" spans="2:10" ht="12.75">
      <c r="B95" s="5"/>
      <c r="D95" s="8"/>
      <c r="E95" s="8"/>
      <c r="F95" s="8"/>
      <c r="H95" s="8"/>
      <c r="I95" s="8"/>
      <c r="J95" s="8"/>
    </row>
    <row r="103" spans="4:13" ht="16.5">
      <c r="D103" s="23" t="s">
        <v>985</v>
      </c>
      <c r="M103">
        <v>5</v>
      </c>
    </row>
    <row r="104" ht="16.5">
      <c r="D104" s="23" t="s">
        <v>986</v>
      </c>
    </row>
    <row r="105" ht="12.75">
      <c r="D105" s="14" t="s">
        <v>987</v>
      </c>
    </row>
    <row r="106" ht="13.5" thickBot="1">
      <c r="H106" t="s">
        <v>67</v>
      </c>
    </row>
    <row r="107" spans="1:11" ht="12.75">
      <c r="A107" s="597" t="s">
        <v>955</v>
      </c>
      <c r="B107" s="597" t="s">
        <v>956</v>
      </c>
      <c r="C107" s="599" t="s">
        <v>459</v>
      </c>
      <c r="D107" s="599" t="s">
        <v>957</v>
      </c>
      <c r="E107" s="603" t="s">
        <v>462</v>
      </c>
      <c r="F107" s="599" t="s">
        <v>458</v>
      </c>
      <c r="G107" s="599" t="s">
        <v>958</v>
      </c>
      <c r="H107" s="599" t="s">
        <v>814</v>
      </c>
      <c r="I107" s="597" t="s">
        <v>460</v>
      </c>
      <c r="J107" s="601" t="s">
        <v>488</v>
      </c>
      <c r="K107" s="18"/>
    </row>
    <row r="108" spans="1:11" ht="13.5" thickBot="1">
      <c r="A108" s="598"/>
      <c r="B108" s="598"/>
      <c r="C108" s="600"/>
      <c r="D108" s="600"/>
      <c r="E108" s="604"/>
      <c r="F108" s="600"/>
      <c r="G108" s="600"/>
      <c r="H108" s="600"/>
      <c r="I108" s="598"/>
      <c r="J108" s="602"/>
      <c r="K108" s="16" t="s">
        <v>103</v>
      </c>
    </row>
    <row r="109" spans="1:11" ht="13.5" thickBot="1">
      <c r="A109" s="25">
        <v>1</v>
      </c>
      <c r="B109" s="25">
        <v>2</v>
      </c>
      <c r="C109" s="25">
        <v>3</v>
      </c>
      <c r="D109" s="25">
        <v>4</v>
      </c>
      <c r="E109" s="25">
        <v>5</v>
      </c>
      <c r="F109" s="25">
        <v>6</v>
      </c>
      <c r="G109" s="25">
        <v>7</v>
      </c>
      <c r="H109" s="25">
        <v>8</v>
      </c>
      <c r="I109" s="25">
        <v>9</v>
      </c>
      <c r="J109" s="25">
        <v>10</v>
      </c>
      <c r="K109" s="25">
        <v>11</v>
      </c>
    </row>
    <row r="110" spans="1:11" ht="39" thickBot="1">
      <c r="A110" s="26" t="s">
        <v>793</v>
      </c>
      <c r="B110" s="24" t="s">
        <v>794</v>
      </c>
      <c r="C110" s="24" t="s">
        <v>1214</v>
      </c>
      <c r="D110" s="25"/>
      <c r="E110" s="25">
        <v>5694001</v>
      </c>
      <c r="F110" s="25">
        <v>5682619.856</v>
      </c>
      <c r="G110" s="25" t="s">
        <v>191</v>
      </c>
      <c r="H110" s="25" t="s">
        <v>125</v>
      </c>
      <c r="I110" s="25" t="s">
        <v>126</v>
      </c>
      <c r="J110" s="27">
        <v>0.7</v>
      </c>
      <c r="K110" s="209">
        <v>30</v>
      </c>
    </row>
    <row r="111" spans="1:11" ht="39" thickBot="1">
      <c r="A111" s="26" t="s">
        <v>124</v>
      </c>
      <c r="B111" s="24" t="s">
        <v>75</v>
      </c>
      <c r="C111" s="108" t="s">
        <v>182</v>
      </c>
      <c r="D111" s="109">
        <v>816</v>
      </c>
      <c r="E111" s="109" t="s">
        <v>204</v>
      </c>
      <c r="F111" s="109">
        <v>4298645</v>
      </c>
      <c r="G111" s="109" t="s">
        <v>183</v>
      </c>
      <c r="H111" s="109" t="s">
        <v>111</v>
      </c>
      <c r="I111" s="109" t="s">
        <v>184</v>
      </c>
      <c r="J111" s="110">
        <v>0.7</v>
      </c>
      <c r="K111" s="210">
        <v>32</v>
      </c>
    </row>
    <row r="112" spans="1:11" ht="26.25" thickBot="1">
      <c r="A112" s="26" t="s">
        <v>185</v>
      </c>
      <c r="B112" s="24" t="s">
        <v>189</v>
      </c>
      <c r="C112" s="102" t="s">
        <v>120</v>
      </c>
      <c r="D112" s="17">
        <v>418</v>
      </c>
      <c r="E112" s="17">
        <v>2301800</v>
      </c>
      <c r="F112" s="17">
        <v>2071620</v>
      </c>
      <c r="G112" s="17" t="s">
        <v>190</v>
      </c>
      <c r="H112" s="17" t="s">
        <v>122</v>
      </c>
      <c r="I112" s="17" t="s">
        <v>123</v>
      </c>
      <c r="J112" s="103">
        <v>0.2</v>
      </c>
      <c r="K112" s="208">
        <v>15</v>
      </c>
    </row>
    <row r="113" spans="1:11" ht="39" thickBot="1">
      <c r="A113" s="26" t="s">
        <v>70</v>
      </c>
      <c r="B113" s="24" t="s">
        <v>76</v>
      </c>
      <c r="C113" s="102" t="s">
        <v>71</v>
      </c>
      <c r="D113" s="17">
        <v>1262</v>
      </c>
      <c r="E113" s="17">
        <v>7515000</v>
      </c>
      <c r="F113" s="17">
        <v>6763500</v>
      </c>
      <c r="G113" s="17" t="s">
        <v>72</v>
      </c>
      <c r="H113" s="17" t="s">
        <v>73</v>
      </c>
      <c r="I113" s="17" t="s">
        <v>74</v>
      </c>
      <c r="J113" s="103">
        <v>0.7</v>
      </c>
      <c r="K113" s="208">
        <v>45.89</v>
      </c>
    </row>
    <row r="114" spans="1:11" ht="12.75">
      <c r="A114" s="28"/>
      <c r="B114" s="21"/>
      <c r="C114" s="29"/>
      <c r="D114" s="30"/>
      <c r="E114" s="30"/>
      <c r="F114" s="30"/>
      <c r="G114" s="30"/>
      <c r="H114" s="30"/>
      <c r="I114" s="30"/>
      <c r="J114" s="31"/>
      <c r="K114" s="215">
        <f>SUM(K110:K113)</f>
        <v>122.89</v>
      </c>
    </row>
    <row r="115" spans="1:11" ht="12.75">
      <c r="A115" s="28"/>
      <c r="B115" s="21"/>
      <c r="C115" s="29"/>
      <c r="D115" s="30"/>
      <c r="E115" s="30"/>
      <c r="F115" s="30"/>
      <c r="G115" s="30"/>
      <c r="H115" s="30"/>
      <c r="I115" s="30"/>
      <c r="J115" s="31"/>
      <c r="K115" s="123"/>
    </row>
    <row r="116" spans="1:11" ht="12.75">
      <c r="A116" s="28"/>
      <c r="B116" s="21"/>
      <c r="C116" s="29"/>
      <c r="D116" s="30"/>
      <c r="E116" s="30"/>
      <c r="F116" s="30"/>
      <c r="G116" s="30"/>
      <c r="H116" s="30"/>
      <c r="I116" s="30"/>
      <c r="J116" s="31"/>
      <c r="K116" s="123"/>
    </row>
    <row r="120" spans="7:9" ht="12.75">
      <c r="G120" t="s">
        <v>491</v>
      </c>
      <c r="I120" s="12"/>
    </row>
    <row r="121" spans="7:9" ht="12.75">
      <c r="G121" t="s">
        <v>930</v>
      </c>
      <c r="I121" s="15"/>
    </row>
    <row r="122" spans="7:9" ht="12.75">
      <c r="G122" s="8" t="s">
        <v>950</v>
      </c>
      <c r="H122" s="8"/>
      <c r="I122" s="8"/>
    </row>
  </sheetData>
  <sheetProtection/>
  <mergeCells count="108">
    <mergeCell ref="I107:I108"/>
    <mergeCell ref="J107:J108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B46:B47"/>
    <mergeCell ref="D46:D47"/>
    <mergeCell ref="B44:B45"/>
    <mergeCell ref="D44:D45"/>
    <mergeCell ref="F32:F33"/>
    <mergeCell ref="B36:B37"/>
    <mergeCell ref="C36:C37"/>
    <mergeCell ref="D36:D37"/>
    <mergeCell ref="B32:B33"/>
    <mergeCell ref="B34:B35"/>
    <mergeCell ref="D34:D35"/>
    <mergeCell ref="F34:F35"/>
    <mergeCell ref="C14:C15"/>
    <mergeCell ref="E46:E47"/>
    <mergeCell ref="F46:F47"/>
    <mergeCell ref="E20:E22"/>
    <mergeCell ref="F20:F22"/>
    <mergeCell ref="F36:F37"/>
    <mergeCell ref="E36:E37"/>
    <mergeCell ref="E34:E35"/>
    <mergeCell ref="E44:E45"/>
    <mergeCell ref="F44:F45"/>
    <mergeCell ref="H14:H15"/>
    <mergeCell ref="I14:I15"/>
    <mergeCell ref="N6:N7"/>
    <mergeCell ref="I5:I6"/>
    <mergeCell ref="J5:J6"/>
    <mergeCell ref="M10:N10"/>
    <mergeCell ref="J14:J15"/>
    <mergeCell ref="K5:K6"/>
    <mergeCell ref="H5:H6"/>
    <mergeCell ref="A14:A15"/>
    <mergeCell ref="B14:B15"/>
    <mergeCell ref="D14:D15"/>
    <mergeCell ref="B23:B25"/>
    <mergeCell ref="A16:A17"/>
    <mergeCell ref="A20:A22"/>
    <mergeCell ref="B20:B22"/>
    <mergeCell ref="A23:A25"/>
    <mergeCell ref="B16:B17"/>
    <mergeCell ref="C16:C17"/>
    <mergeCell ref="C20:C22"/>
    <mergeCell ref="D20:D22"/>
    <mergeCell ref="D16:D17"/>
    <mergeCell ref="E16:E17"/>
    <mergeCell ref="D23:D25"/>
    <mergeCell ref="C32:C33"/>
    <mergeCell ref="E32:E33"/>
    <mergeCell ref="C23:C25"/>
    <mergeCell ref="D32:D33"/>
    <mergeCell ref="E5:E6"/>
    <mergeCell ref="F5:F6"/>
    <mergeCell ref="G5:G6"/>
    <mergeCell ref="G23:G25"/>
    <mergeCell ref="E23:E25"/>
    <mergeCell ref="F23:F25"/>
    <mergeCell ref="F16:F17"/>
    <mergeCell ref="F14:F15"/>
    <mergeCell ref="G14:G15"/>
    <mergeCell ref="E14:E15"/>
    <mergeCell ref="H16:H17"/>
    <mergeCell ref="I16:I17"/>
    <mergeCell ref="I20:I22"/>
    <mergeCell ref="G16:G17"/>
    <mergeCell ref="G20:G22"/>
    <mergeCell ref="H20:H22"/>
    <mergeCell ref="A5:A6"/>
    <mergeCell ref="B5:B6"/>
    <mergeCell ref="C5:C6"/>
    <mergeCell ref="D5:D6"/>
    <mergeCell ref="G46:G47"/>
    <mergeCell ref="H46:H47"/>
    <mergeCell ref="I44:I45"/>
    <mergeCell ref="I23:I25"/>
    <mergeCell ref="G36:G37"/>
    <mergeCell ref="H36:H37"/>
    <mergeCell ref="I34:I35"/>
    <mergeCell ref="I32:I33"/>
    <mergeCell ref="H34:H35"/>
    <mergeCell ref="H32:H33"/>
    <mergeCell ref="J32:J33"/>
    <mergeCell ref="J23:J25"/>
    <mergeCell ref="I36:I37"/>
    <mergeCell ref="G44:G45"/>
    <mergeCell ref="H44:H45"/>
    <mergeCell ref="G34:G35"/>
    <mergeCell ref="G32:G33"/>
    <mergeCell ref="H23:H25"/>
    <mergeCell ref="A3:K3"/>
    <mergeCell ref="A2:K2"/>
    <mergeCell ref="G4:I4"/>
    <mergeCell ref="I46:I47"/>
    <mergeCell ref="J46:J47"/>
    <mergeCell ref="J44:J45"/>
    <mergeCell ref="J20:J22"/>
    <mergeCell ref="J16:J17"/>
    <mergeCell ref="J34:J35"/>
    <mergeCell ref="J36:J37"/>
  </mergeCells>
  <printOptions/>
  <pageMargins left="0.5" right="0.5" top="0.7" bottom="0.5" header="0.5" footer="0.5"/>
  <pageSetup horizontalDpi="600" verticalDpi="600" orientation="landscape" paperSize="9" scale="85" r:id="rId1"/>
  <headerFooter alignWithMargins="0">
    <oddHeader>&amp;C&amp;P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28" sqref="A28:Q44"/>
    </sheetView>
  </sheetViews>
  <sheetFormatPr defaultColWidth="9.140625" defaultRowHeight="12.75"/>
  <cols>
    <col min="1" max="1" width="3.140625" style="0" customWidth="1"/>
    <col min="2" max="2" width="7.57421875" style="0" customWidth="1"/>
    <col min="3" max="3" width="26.8515625" style="0" customWidth="1"/>
    <col min="4" max="4" width="7.421875" style="0" customWidth="1"/>
    <col min="5" max="5" width="7.28125" style="0" customWidth="1"/>
    <col min="6" max="6" width="6.421875" style="0" customWidth="1"/>
    <col min="7" max="7" width="19.7109375" style="0" customWidth="1"/>
    <col min="8" max="8" width="10.7109375" style="0" customWidth="1"/>
    <col min="9" max="9" width="7.8515625" style="0" customWidth="1"/>
    <col min="10" max="10" width="13.28125" style="0" customWidth="1"/>
    <col min="13" max="13" width="9.28125" style="0" customWidth="1"/>
    <col min="15" max="15" width="11.140625" style="0" customWidth="1"/>
    <col min="16" max="16" width="10.00390625" style="0" customWidth="1"/>
  </cols>
  <sheetData>
    <row r="1" spans="1:17" ht="20.25">
      <c r="A1" s="543" t="s">
        <v>815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</row>
    <row r="2" spans="1:17" ht="18.75">
      <c r="A2" s="591" t="s">
        <v>298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</row>
    <row r="3" spans="1:17" ht="15.75">
      <c r="A3" s="560" t="s">
        <v>354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</row>
    <row r="4" spans="1:17" ht="15.75">
      <c r="A4" s="1" t="s">
        <v>1236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225</v>
      </c>
      <c r="O4" s="1"/>
      <c r="P4" s="540" t="str">
        <f>GKRIDP!N4</f>
        <v>April'2019</v>
      </c>
      <c r="Q4" s="540"/>
    </row>
    <row r="5" spans="1:17" ht="15.75">
      <c r="A5" s="1" t="s">
        <v>355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s="5" customFormat="1" ht="38.25" customHeight="1">
      <c r="A7" s="222" t="s">
        <v>805</v>
      </c>
      <c r="B7" s="222" t="s">
        <v>806</v>
      </c>
      <c r="C7" s="98" t="s">
        <v>368</v>
      </c>
      <c r="D7" s="607" t="s">
        <v>808</v>
      </c>
      <c r="E7" s="607"/>
      <c r="F7" s="607"/>
      <c r="G7" s="605" t="s">
        <v>359</v>
      </c>
      <c r="H7" s="549" t="s">
        <v>360</v>
      </c>
      <c r="I7" s="549" t="s">
        <v>361</v>
      </c>
      <c r="J7" s="549" t="s">
        <v>362</v>
      </c>
      <c r="K7" s="549" t="s">
        <v>813</v>
      </c>
      <c r="L7" s="608" t="s">
        <v>814</v>
      </c>
      <c r="M7" s="610" t="s">
        <v>460</v>
      </c>
      <c r="N7" s="549" t="s">
        <v>363</v>
      </c>
      <c r="O7" s="549" t="s">
        <v>364</v>
      </c>
      <c r="P7" s="549" t="s">
        <v>367</v>
      </c>
      <c r="Q7" s="605" t="s">
        <v>103</v>
      </c>
      <c r="R7" s="5">
        <v>1</v>
      </c>
    </row>
    <row r="8" spans="1:17" s="5" customFormat="1" ht="39" customHeight="1">
      <c r="A8" s="98"/>
      <c r="B8" s="98"/>
      <c r="C8" s="98"/>
      <c r="D8" s="98" t="s">
        <v>356</v>
      </c>
      <c r="E8" s="98" t="s">
        <v>357</v>
      </c>
      <c r="F8" s="98" t="s">
        <v>358</v>
      </c>
      <c r="G8" s="606"/>
      <c r="H8" s="550"/>
      <c r="I8" s="550"/>
      <c r="J8" s="550"/>
      <c r="K8" s="550"/>
      <c r="L8" s="609"/>
      <c r="M8" s="611"/>
      <c r="N8" s="550"/>
      <c r="O8" s="550"/>
      <c r="P8" s="550"/>
      <c r="Q8" s="606"/>
    </row>
    <row r="9" spans="1:17" s="8" customFormat="1" ht="12.75">
      <c r="A9" s="188">
        <v>1</v>
      </c>
      <c r="B9" s="188">
        <v>2</v>
      </c>
      <c r="C9" s="188">
        <v>3</v>
      </c>
      <c r="D9" s="188">
        <v>4</v>
      </c>
      <c r="E9" s="188">
        <v>5</v>
      </c>
      <c r="F9" s="188">
        <v>6</v>
      </c>
      <c r="G9" s="188">
        <v>7</v>
      </c>
      <c r="H9" s="188">
        <v>8</v>
      </c>
      <c r="I9" s="188">
        <v>9</v>
      </c>
      <c r="J9" s="188">
        <v>10</v>
      </c>
      <c r="K9" s="188">
        <v>11</v>
      </c>
      <c r="L9" s="188">
        <v>12</v>
      </c>
      <c r="M9" s="188">
        <v>13</v>
      </c>
      <c r="N9" s="188">
        <v>14</v>
      </c>
      <c r="O9" s="188">
        <v>15</v>
      </c>
      <c r="P9" s="188">
        <v>16</v>
      </c>
      <c r="Q9" s="188">
        <v>17</v>
      </c>
    </row>
    <row r="10" spans="1:17" s="5" customFormat="1" ht="50.25" customHeight="1">
      <c r="A10" s="98">
        <v>1</v>
      </c>
      <c r="B10" s="98">
        <v>228585</v>
      </c>
      <c r="C10" s="161" t="s">
        <v>1237</v>
      </c>
      <c r="D10" s="98">
        <v>0</v>
      </c>
      <c r="E10" s="98">
        <v>910</v>
      </c>
      <c r="F10" s="98">
        <v>910</v>
      </c>
      <c r="G10" s="164" t="s">
        <v>1238</v>
      </c>
      <c r="H10" s="163">
        <v>1883665</v>
      </c>
      <c r="I10" s="98">
        <v>0</v>
      </c>
      <c r="J10" s="163">
        <v>1789481.75</v>
      </c>
      <c r="K10" s="98" t="s">
        <v>1239</v>
      </c>
      <c r="L10" s="98"/>
      <c r="M10" s="98"/>
      <c r="N10" s="189">
        <v>1</v>
      </c>
      <c r="O10" s="98"/>
      <c r="P10" s="98"/>
      <c r="Q10" s="160"/>
    </row>
    <row r="11" spans="1:17" ht="51" customHeight="1">
      <c r="A11" s="98">
        <v>2</v>
      </c>
      <c r="B11" s="98">
        <v>228584</v>
      </c>
      <c r="C11" s="161" t="s">
        <v>1240</v>
      </c>
      <c r="D11" s="98">
        <v>258</v>
      </c>
      <c r="E11" s="98">
        <v>680</v>
      </c>
      <c r="F11" s="98">
        <v>422</v>
      </c>
      <c r="G11" s="171" t="s">
        <v>1250</v>
      </c>
      <c r="H11" s="98">
        <v>1208845</v>
      </c>
      <c r="I11" s="98">
        <v>0</v>
      </c>
      <c r="J11" s="163">
        <v>1148402.75</v>
      </c>
      <c r="K11" s="98" t="s">
        <v>1239</v>
      </c>
      <c r="L11" s="98" t="s">
        <v>667</v>
      </c>
      <c r="M11" s="98" t="s">
        <v>668</v>
      </c>
      <c r="N11" s="189">
        <v>1</v>
      </c>
      <c r="O11" s="98"/>
      <c r="P11" s="98"/>
      <c r="Q11" s="190"/>
    </row>
    <row r="12" spans="1:18" ht="49.5" customHeight="1">
      <c r="A12" s="98">
        <v>3</v>
      </c>
      <c r="B12" s="98">
        <v>230701</v>
      </c>
      <c r="C12" s="161" t="s">
        <v>662</v>
      </c>
      <c r="D12" s="98">
        <v>0</v>
      </c>
      <c r="E12" s="98">
        <v>1970</v>
      </c>
      <c r="F12" s="98">
        <v>1970</v>
      </c>
      <c r="G12" s="171" t="s">
        <v>663</v>
      </c>
      <c r="H12" s="98">
        <v>4544506</v>
      </c>
      <c r="I12" s="98">
        <v>0</v>
      </c>
      <c r="J12" s="163">
        <v>4317280.7</v>
      </c>
      <c r="K12" s="98" t="s">
        <v>664</v>
      </c>
      <c r="L12" s="98" t="s">
        <v>665</v>
      </c>
      <c r="M12" s="98" t="s">
        <v>666</v>
      </c>
      <c r="N12" s="189">
        <v>1</v>
      </c>
      <c r="O12" s="98"/>
      <c r="P12" s="98"/>
      <c r="Q12" s="190"/>
      <c r="R12" s="22"/>
    </row>
    <row r="13" spans="1:18" ht="62.25" customHeight="1">
      <c r="A13" s="98">
        <v>4</v>
      </c>
      <c r="B13" s="98">
        <v>230760</v>
      </c>
      <c r="C13" s="161" t="s">
        <v>44</v>
      </c>
      <c r="D13" s="98">
        <v>0</v>
      </c>
      <c r="E13" s="98">
        <v>2100</v>
      </c>
      <c r="F13" s="98">
        <v>2100</v>
      </c>
      <c r="G13" s="171" t="s">
        <v>1100</v>
      </c>
      <c r="H13" s="98">
        <v>6897262</v>
      </c>
      <c r="I13" s="98">
        <v>0</v>
      </c>
      <c r="J13" s="163">
        <v>6552398.9</v>
      </c>
      <c r="K13" s="98" t="s">
        <v>664</v>
      </c>
      <c r="L13" s="98" t="s">
        <v>1101</v>
      </c>
      <c r="M13" s="98" t="s">
        <v>1102</v>
      </c>
      <c r="N13" s="189">
        <v>1</v>
      </c>
      <c r="O13" s="98"/>
      <c r="P13" s="98"/>
      <c r="Q13" s="190"/>
      <c r="R13" s="22"/>
    </row>
    <row r="14" spans="1:18" ht="63" customHeight="1">
      <c r="A14" s="98">
        <v>5</v>
      </c>
      <c r="B14" s="98">
        <v>230761</v>
      </c>
      <c r="C14" s="161" t="s">
        <v>1241</v>
      </c>
      <c r="D14" s="98">
        <v>5540</v>
      </c>
      <c r="E14" s="98">
        <v>8250</v>
      </c>
      <c r="F14" s="98">
        <v>2710</v>
      </c>
      <c r="G14" s="226" t="s">
        <v>1242</v>
      </c>
      <c r="H14" s="98">
        <v>19801163</v>
      </c>
      <c r="I14" s="98">
        <v>0</v>
      </c>
      <c r="J14" s="163">
        <v>18811104.85</v>
      </c>
      <c r="K14" s="98" t="s">
        <v>165</v>
      </c>
      <c r="L14" s="98" t="s">
        <v>1243</v>
      </c>
      <c r="M14" s="98" t="s">
        <v>1244</v>
      </c>
      <c r="N14" s="189">
        <v>1</v>
      </c>
      <c r="O14" s="98"/>
      <c r="P14" s="98"/>
      <c r="Q14" s="190"/>
      <c r="R14" s="22"/>
    </row>
    <row r="15" spans="1:18" ht="61.5" customHeight="1">
      <c r="A15" s="98">
        <v>6</v>
      </c>
      <c r="B15" s="98">
        <v>230757</v>
      </c>
      <c r="C15" s="161" t="s">
        <v>880</v>
      </c>
      <c r="D15" s="98">
        <v>600</v>
      </c>
      <c r="E15" s="98">
        <v>5000</v>
      </c>
      <c r="F15" s="98">
        <v>4400</v>
      </c>
      <c r="G15" s="171" t="s">
        <v>1334</v>
      </c>
      <c r="H15" s="98">
        <v>13339795</v>
      </c>
      <c r="I15" s="98">
        <v>0</v>
      </c>
      <c r="J15" s="163">
        <v>12672805.25</v>
      </c>
      <c r="K15" s="98" t="s">
        <v>165</v>
      </c>
      <c r="L15" s="98" t="s">
        <v>881</v>
      </c>
      <c r="M15" s="98" t="s">
        <v>882</v>
      </c>
      <c r="N15" s="189">
        <v>1</v>
      </c>
      <c r="O15" s="98"/>
      <c r="P15" s="98"/>
      <c r="Q15" s="190"/>
      <c r="R15" s="22"/>
    </row>
    <row r="16" spans="1:18" ht="63.75" customHeight="1">
      <c r="A16" s="98">
        <v>7</v>
      </c>
      <c r="B16" s="98">
        <v>230756</v>
      </c>
      <c r="C16" s="161" t="s">
        <v>800</v>
      </c>
      <c r="D16" s="98">
        <v>0</v>
      </c>
      <c r="E16" s="98">
        <v>23100</v>
      </c>
      <c r="F16" s="98">
        <v>2310</v>
      </c>
      <c r="G16" s="171" t="s">
        <v>802</v>
      </c>
      <c r="H16" s="98">
        <v>6839401</v>
      </c>
      <c r="I16" s="98">
        <v>0</v>
      </c>
      <c r="J16" s="163">
        <v>6497430.95</v>
      </c>
      <c r="K16" s="98" t="s">
        <v>801</v>
      </c>
      <c r="L16" s="98"/>
      <c r="M16" s="98"/>
      <c r="N16" s="189">
        <v>1</v>
      </c>
      <c r="O16" s="98"/>
      <c r="P16" s="98"/>
      <c r="Q16" s="190"/>
      <c r="R16" s="22"/>
    </row>
    <row r="17" spans="1:18" ht="27" customHeight="1">
      <c r="A17" s="191"/>
      <c r="B17" s="191"/>
      <c r="C17" s="192"/>
      <c r="D17" s="191"/>
      <c r="E17" s="191"/>
      <c r="F17" s="191"/>
      <c r="G17" s="177"/>
      <c r="H17" s="191"/>
      <c r="I17" s="191"/>
      <c r="J17" s="193"/>
      <c r="K17" s="191"/>
      <c r="L17" s="191"/>
      <c r="M17" s="191"/>
      <c r="N17" s="227"/>
      <c r="O17" s="191"/>
      <c r="P17" s="191"/>
      <c r="Q17" s="228"/>
      <c r="R17" s="22"/>
    </row>
    <row r="18" spans="1:18" ht="27" customHeight="1">
      <c r="A18" s="191"/>
      <c r="B18" s="191"/>
      <c r="C18" s="192"/>
      <c r="D18" s="191"/>
      <c r="E18" s="191"/>
      <c r="F18" s="191"/>
      <c r="G18" s="177"/>
      <c r="H18" s="191"/>
      <c r="I18" s="191"/>
      <c r="J18" s="193"/>
      <c r="K18" s="191"/>
      <c r="L18" s="191"/>
      <c r="M18" s="191"/>
      <c r="N18" s="227"/>
      <c r="O18" s="191"/>
      <c r="P18" s="191"/>
      <c r="Q18" s="228"/>
      <c r="R18" s="22"/>
    </row>
    <row r="19" spans="1:17" ht="12.75">
      <c r="A19" s="26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1"/>
    </row>
    <row r="20" spans="1:17" ht="15.75">
      <c r="A20" s="1"/>
      <c r="B20" s="1"/>
      <c r="C20" s="244" t="s">
        <v>370</v>
      </c>
      <c r="D20" s="175"/>
      <c r="E20" s="175"/>
      <c r="F20" s="175"/>
      <c r="G20" s="175"/>
      <c r="H20" s="560" t="s">
        <v>951</v>
      </c>
      <c r="I20" s="560"/>
      <c r="J20" s="560"/>
      <c r="K20" s="307"/>
      <c r="L20" s="1"/>
      <c r="M20" s="1"/>
      <c r="N20" s="560" t="s">
        <v>491</v>
      </c>
      <c r="O20" s="560"/>
      <c r="P20" s="560"/>
      <c r="Q20" s="175"/>
    </row>
    <row r="21" spans="1:17" ht="15.75">
      <c r="A21" s="1"/>
      <c r="B21" s="1"/>
      <c r="C21" s="244" t="s">
        <v>261</v>
      </c>
      <c r="D21" s="175"/>
      <c r="E21" s="175"/>
      <c r="F21" s="175"/>
      <c r="G21" s="175"/>
      <c r="H21" s="560" t="s">
        <v>489</v>
      </c>
      <c r="I21" s="560"/>
      <c r="J21" s="560"/>
      <c r="K21" s="244"/>
      <c r="L21" s="1"/>
      <c r="M21" s="1"/>
      <c r="N21" s="560" t="s">
        <v>261</v>
      </c>
      <c r="O21" s="560"/>
      <c r="P21" s="560"/>
      <c r="Q21" s="175"/>
    </row>
    <row r="22" spans="1:17" ht="15.75">
      <c r="A22" s="1"/>
      <c r="B22" s="1"/>
      <c r="C22" s="244" t="s">
        <v>299</v>
      </c>
      <c r="D22" s="175"/>
      <c r="E22" s="175"/>
      <c r="F22" s="175"/>
      <c r="G22" s="175"/>
      <c r="H22" s="560" t="s">
        <v>299</v>
      </c>
      <c r="I22" s="560"/>
      <c r="J22" s="560"/>
      <c r="K22" s="244"/>
      <c r="L22" s="1"/>
      <c r="M22" s="1"/>
      <c r="N22" s="560" t="s">
        <v>299</v>
      </c>
      <c r="O22" s="560"/>
      <c r="P22" s="560"/>
      <c r="Q22" s="175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7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1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1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1"/>
    </row>
    <row r="28" ht="12.75">
      <c r="R28">
        <v>5</v>
      </c>
    </row>
    <row r="34" ht="37.5" customHeight="1"/>
    <row r="37" ht="99.75" customHeight="1"/>
    <row r="38" ht="15" customHeight="1"/>
  </sheetData>
  <mergeCells count="22">
    <mergeCell ref="O7:O8"/>
    <mergeCell ref="P7:P8"/>
    <mergeCell ref="H22:J22"/>
    <mergeCell ref="N21:P21"/>
    <mergeCell ref="N22:P22"/>
    <mergeCell ref="K7:K8"/>
    <mergeCell ref="L7:L8"/>
    <mergeCell ref="M7:M8"/>
    <mergeCell ref="D7:F7"/>
    <mergeCell ref="G7:G8"/>
    <mergeCell ref="H21:J21"/>
    <mergeCell ref="J7:J8"/>
    <mergeCell ref="A1:Q1"/>
    <mergeCell ref="A2:Q2"/>
    <mergeCell ref="A3:Q3"/>
    <mergeCell ref="H20:J20"/>
    <mergeCell ref="N20:P20"/>
    <mergeCell ref="H7:H8"/>
    <mergeCell ref="I7:I8"/>
    <mergeCell ref="P4:Q4"/>
    <mergeCell ref="Q7:Q8"/>
    <mergeCell ref="N7:N8"/>
  </mergeCells>
  <printOptions/>
  <pageMargins left="0.5" right="0.5" top="0.5" bottom="0.5" header="0.5" footer="0.5"/>
  <pageSetup horizontalDpi="600" verticalDpi="600" orientation="landscape" paperSize="9" scale="7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2019-04-30T07:01:14Z</cp:lastPrinted>
  <dcterms:created xsi:type="dcterms:W3CDTF">2014-10-23T19:12:32Z</dcterms:created>
  <dcterms:modified xsi:type="dcterms:W3CDTF">2019-05-12T08:12:55Z</dcterms:modified>
  <cp:category/>
  <cp:version/>
  <cp:contentType/>
  <cp:contentStatus/>
</cp:coreProperties>
</file>