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5" windowHeight="8010" tabRatio="598" activeTab="0"/>
  </bookViews>
  <sheets>
    <sheet name="কৌশলগত" sheetId="1" r:id="rId1"/>
  </sheets>
  <definedNames>
    <definedName name="_xlfn.IFERROR" hidden="1">#NAME?</definedName>
    <definedName name="_xlnm.Print_Titles" localSheetId="0">'কৌশলগত'!$2:$3</definedName>
  </definedNames>
  <calcPr fullCalcOnLoad="1"/>
</workbook>
</file>

<file path=xl/sharedStrings.xml><?xml version="1.0" encoding="utf-8"?>
<sst xmlns="http://schemas.openxmlformats.org/spreadsheetml/2006/main" count="97" uniqueCount="75">
  <si>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</si>
  <si>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</si>
  <si>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</si>
  <si>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</si>
  <si>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</si>
  <si>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</si>
  <si>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</si>
  <si>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</si>
  <si>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</si>
  <si>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</si>
  <si>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</si>
  <si>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</si>
  <si>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</si>
  <si>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</si>
  <si>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</si>
  <si>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</si>
  <si>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</si>
  <si>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</si>
  <si>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</si>
  <si>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</si>
  <si>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</si>
  <si>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</si>
  <si>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</si>
  <si>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</si>
  <si>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</si>
  <si>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</si>
  <si>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</si>
  <si>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</si>
  <si>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</si>
  <si>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</si>
  <si>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</si>
  <si>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</si>
  <si>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</si>
  <si>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</si>
  <si>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</si>
  <si>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</si>
  <si>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r>
      <t xml:space="preserve">উৎপাদিত/সরবরাহকৃত এসপিএফ </t>
    </r>
    <r>
      <rPr>
        <sz val="10"/>
        <color indexed="8"/>
        <rFont val="Times New Roman"/>
        <family val="1"/>
      </rPr>
      <t>(SPF)</t>
    </r>
    <r>
      <rPr>
        <sz val="10"/>
        <color indexed="8"/>
        <rFont val="NikoshBAN"/>
        <family val="0"/>
      </rPr>
      <t xml:space="preserve"> চিংড়ি পিএল</t>
    </r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</si>
  <si>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</si>
  <si>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</si>
  <si>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</si>
  <si>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</si>
  <si>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</si>
  <si>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</si>
  <si>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</si>
  <si>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</si>
  <si>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</si>
  <si>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</si>
  <si>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</si>
  <si>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</si>
  <si>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</si>
  <si>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</si>
  <si>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</si>
  <si>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</si>
  <si>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</si>
  <si>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</si>
  <si>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</si>
  <si>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</si>
  <si>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</si>
  <si>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</si>
  <si>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</si>
  <si>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</si>
  <si>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</si>
  <si>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</si>
  <si>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</si>
  <si>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</si>
  <si>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</si>
  <si>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</si>
  <si>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</si>
  <si>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</si>
  <si>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মোট দাবীকৃত নম্বর</t>
  </si>
  <si>
    <t>২০২২-২৩ অর্থ বছরে বার্ষিক সম্পাদন চুক্তির ত্রৈমাসিক/ অর্ধবার্ষিক/ বার্ষিক অগ্রগতি প্রতিবেদন ছক         (2য় তৈমাসিক)                    ছক-গ</t>
  </si>
  <si>
    <t>২৮.১২.২২</t>
  </si>
  <si>
    <t>(মোঃ আলমগীর হোসেন)</t>
  </si>
  <si>
    <t>সিনিয়র উপজেলা মৎস্য অফিসার</t>
  </si>
  <si>
    <t>দেবহাটা, সাতক্ষীরা।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</si>
</sst>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5000445]0.0"/>
    <numFmt numFmtId="170" formatCode="[$-5000445]0.00"/>
    <numFmt numFmtId="171" formatCode="0.0"/>
    <numFmt numFmtId="172" formatCode="[$-5000445]0.##"/>
    <numFmt numFmtId="173" formatCode="[$-5000000]dd/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NikoshBAN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2"/>
      <color indexed="8"/>
      <name val="Calibri"/>
      <family val="2"/>
    </font>
    <font>
      <sz val="12"/>
      <color indexed="8"/>
      <name val="NikoshBAN"/>
      <family val="0"/>
    </font>
    <font>
      <sz val="14"/>
      <color indexed="8"/>
      <name val="NikoshBAN"/>
      <family val="0"/>
    </font>
    <font>
      <sz val="12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sz val="12"/>
      <color theme="1"/>
      <name val="NikoshBAN"/>
      <family val="0"/>
    </font>
    <font>
      <sz val="14"/>
      <color theme="1"/>
      <name val="NikoshBAN"/>
      <family val="0"/>
    </font>
    <font>
      <sz val="12"/>
      <color theme="1"/>
      <name val="Calibri"/>
      <family val="2"/>
    </font>
    <font>
      <sz val="12"/>
      <color theme="1"/>
      <name val="Nikosh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 indent="1"/>
    </xf>
    <xf numFmtId="16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1" fillId="19" borderId="0" xfId="0" applyFont="1" applyFill="1" applyBorder="1" applyAlignment="1">
      <alignment/>
    </xf>
    <xf numFmtId="170" fontId="42" fillId="0" borderId="10" xfId="0" applyNumberFormat="1" applyFont="1" applyBorder="1" applyAlignment="1">
      <alignment horizontal="center" vertical="center" wrapText="1"/>
    </xf>
    <xf numFmtId="164" fontId="42" fillId="34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0" fontId="41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left" vertical="top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center" wrapText="1"/>
    </xf>
    <xf numFmtId="0" fontId="41" fillId="36" borderId="11" xfId="0" applyFont="1" applyFill="1" applyBorder="1" applyAlignment="1">
      <alignment horizontal="right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7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32</xdr:row>
      <xdr:rowOff>95250</xdr:rowOff>
    </xdr:from>
    <xdr:to>
      <xdr:col>10</xdr:col>
      <xdr:colOff>200025</xdr:colOff>
      <xdr:row>34</xdr:row>
      <xdr:rowOff>114300</xdr:rowOff>
    </xdr:to>
    <xdr:pic>
      <xdr:nvPicPr>
        <xdr:cNvPr id="1" name="Picture 1" descr="C:\Users\Md Abu Bakar Siddiqu\Downloads\Sig 1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4678025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Layout" workbookViewId="0" topLeftCell="A28">
      <selection activeCell="O34" sqref="O34"/>
    </sheetView>
  </sheetViews>
  <sheetFormatPr defaultColWidth="8.7109375" defaultRowHeight="15"/>
  <cols>
    <col min="1" max="1" width="17.140625" style="1" customWidth="1"/>
    <col min="2" max="2" width="8.57421875" style="1" customWidth="1"/>
    <col min="3" max="3" width="16.57421875" style="1" customWidth="1"/>
    <col min="4" max="4" width="17.7109375" style="1" customWidth="1"/>
    <col min="5" max="7" width="8.7109375" style="1" customWidth="1"/>
    <col min="8" max="8" width="7.140625" style="1" customWidth="1"/>
    <col min="9" max="9" width="7.8515625" style="1" customWidth="1"/>
    <col min="10" max="10" width="7.7109375" style="1" customWidth="1"/>
    <col min="11" max="11" width="7.140625" style="1" customWidth="1"/>
    <col min="12" max="12" width="7.421875" style="1" customWidth="1"/>
    <col min="13" max="13" width="6.8515625" style="1" customWidth="1"/>
    <col min="14" max="14" width="6.7109375" style="1" customWidth="1"/>
    <col min="15" max="15" width="6.28125" style="1" customWidth="1"/>
    <col min="16" max="16384" width="8.7109375" style="1" customWidth="1"/>
  </cols>
  <sheetData>
    <row r="1" spans="1:15" ht="19.5">
      <c r="A1" s="24" t="s">
        <v>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5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9</v>
      </c>
      <c r="J2" s="3" t="s">
        <v>8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16.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ht="29.25" customHeight="1">
      <c r="A4" s="26" t="s">
        <v>15</v>
      </c>
      <c r="B4" s="23">
        <v>25</v>
      </c>
      <c r="C4" s="16" t="s">
        <v>16</v>
      </c>
      <c r="D4" s="17" t="s">
        <v>22</v>
      </c>
      <c r="E4" s="15">
        <v>5</v>
      </c>
      <c r="F4" s="6">
        <v>0</v>
      </c>
      <c r="G4" s="15" t="s">
        <v>29</v>
      </c>
      <c r="H4" s="19">
        <v>0</v>
      </c>
      <c r="I4" s="19">
        <v>0</v>
      </c>
      <c r="J4" s="20">
        <f>_xlfn.IFERROR(H4+I4,0)</f>
        <v>0</v>
      </c>
      <c r="K4" s="19">
        <v>0</v>
      </c>
      <c r="L4" s="19">
        <v>0</v>
      </c>
      <c r="M4" s="20">
        <f>_xlfn.IFERROR(J4:L4,0)</f>
        <v>0</v>
      </c>
      <c r="N4" s="20">
        <f>_xlfn.IFERROR(P4/F4*5,0)</f>
        <v>0</v>
      </c>
      <c r="O4" s="2"/>
      <c r="P4" s="9">
        <f>H4+I4+K4+L4</f>
        <v>0</v>
      </c>
    </row>
    <row r="5" spans="1:16" ht="33" customHeight="1">
      <c r="A5" s="26"/>
      <c r="B5" s="23"/>
      <c r="C5" s="16" t="s">
        <v>17</v>
      </c>
      <c r="D5" s="17" t="s">
        <v>23</v>
      </c>
      <c r="E5" s="15">
        <v>5</v>
      </c>
      <c r="F5" s="11">
        <v>0.4</v>
      </c>
      <c r="G5" s="15" t="s">
        <v>59</v>
      </c>
      <c r="H5" s="21">
        <v>0.4</v>
      </c>
      <c r="I5" s="19">
        <v>0</v>
      </c>
      <c r="J5" s="22">
        <f>_xlfn.IFERROR(H5+I5,0)</f>
        <v>0.4</v>
      </c>
      <c r="K5" s="19">
        <v>0</v>
      </c>
      <c r="L5" s="19">
        <v>0</v>
      </c>
      <c r="M5" s="20">
        <f>_xlfn.IFERROR(J5:L5,0)</f>
        <v>0</v>
      </c>
      <c r="N5" s="20">
        <f>_xlfn.IFERROR(P5/F5*5,0)</f>
        <v>5</v>
      </c>
      <c r="O5" s="2"/>
      <c r="P5" s="9">
        <f aca="true" t="shared" si="0" ref="P5:P30">H5+I5+K5+L5</f>
        <v>0.4</v>
      </c>
    </row>
    <row r="6" spans="1:16" ht="40.5">
      <c r="A6" s="26"/>
      <c r="B6" s="23"/>
      <c r="C6" s="16" t="s">
        <v>18</v>
      </c>
      <c r="D6" s="17" t="s">
        <v>24</v>
      </c>
      <c r="E6" s="15">
        <v>2</v>
      </c>
      <c r="F6" s="6">
        <v>0</v>
      </c>
      <c r="G6" s="15" t="s">
        <v>29</v>
      </c>
      <c r="H6" s="20">
        <v>0</v>
      </c>
      <c r="I6" s="19">
        <v>0</v>
      </c>
      <c r="J6" s="20">
        <f>_xlfn.IFERROR(H6+I6,0)</f>
        <v>0</v>
      </c>
      <c r="K6" s="19">
        <v>0</v>
      </c>
      <c r="L6" s="19">
        <v>0</v>
      </c>
      <c r="M6" s="20">
        <f>_xlfn.IFERROR(J6:L6,0)</f>
        <v>0</v>
      </c>
      <c r="N6" s="20">
        <f>_xlfn.IFERROR(P6/F6*5,0)</f>
        <v>0</v>
      </c>
      <c r="O6" s="2"/>
      <c r="P6" s="9">
        <f t="shared" si="0"/>
        <v>0</v>
      </c>
    </row>
    <row r="7" spans="1:16" ht="54">
      <c r="A7" s="26"/>
      <c r="B7" s="23"/>
      <c r="C7" s="16" t="s">
        <v>19</v>
      </c>
      <c r="D7" s="16" t="s">
        <v>25</v>
      </c>
      <c r="E7" s="15">
        <v>3</v>
      </c>
      <c r="F7" s="6">
        <v>2</v>
      </c>
      <c r="G7" s="15" t="s">
        <v>29</v>
      </c>
      <c r="H7" s="19">
        <v>0</v>
      </c>
      <c r="I7" s="19">
        <v>2</v>
      </c>
      <c r="J7" s="20">
        <f>_xlfn.IFERROR(H7+I7,0)</f>
        <v>2</v>
      </c>
      <c r="K7" s="19">
        <v>0</v>
      </c>
      <c r="L7" s="19">
        <v>0</v>
      </c>
      <c r="M7" s="20">
        <f>_xlfn.IFERROR(J7:L7,0)</f>
        <v>0</v>
      </c>
      <c r="N7" s="20">
        <f>_xlfn.IFERROR(P7/F7*5,0)</f>
        <v>5</v>
      </c>
      <c r="O7" s="2"/>
      <c r="P7" s="9">
        <f t="shared" si="0"/>
        <v>2</v>
      </c>
    </row>
    <row r="8" spans="1:16" ht="27">
      <c r="A8" s="26"/>
      <c r="B8" s="23"/>
      <c r="C8" s="25" t="s">
        <v>20</v>
      </c>
      <c r="D8" s="17" t="s">
        <v>26</v>
      </c>
      <c r="E8" s="15">
        <v>3</v>
      </c>
      <c r="F8" s="6">
        <v>0</v>
      </c>
      <c r="G8" s="15" t="s">
        <v>29</v>
      </c>
      <c r="H8" s="20">
        <v>0</v>
      </c>
      <c r="I8" s="19">
        <v>0</v>
      </c>
      <c r="J8" s="20">
        <f>_xlfn.IFERROR(H8+I8,0)</f>
        <v>0</v>
      </c>
      <c r="K8" s="19">
        <v>0</v>
      </c>
      <c r="L8" s="19">
        <v>0</v>
      </c>
      <c r="M8" s="20">
        <f>_xlfn.IFERROR(J8:L8,0)</f>
        <v>0</v>
      </c>
      <c r="N8" s="20">
        <f>_xlfn.IFERROR(P8/F8*5,0)</f>
        <v>0</v>
      </c>
      <c r="O8" s="2"/>
      <c r="P8" s="9">
        <f t="shared" si="0"/>
        <v>0</v>
      </c>
    </row>
    <row r="9" spans="1:16" ht="31.5" customHeight="1">
      <c r="A9" s="26"/>
      <c r="B9" s="23"/>
      <c r="C9" s="25"/>
      <c r="D9" s="17" t="s">
        <v>27</v>
      </c>
      <c r="E9" s="15">
        <v>4</v>
      </c>
      <c r="F9" s="6">
        <v>0</v>
      </c>
      <c r="G9" s="15" t="s">
        <v>29</v>
      </c>
      <c r="H9" s="20">
        <v>0</v>
      </c>
      <c r="I9" s="19">
        <v>0</v>
      </c>
      <c r="J9" s="20">
        <f>_xlfn.IFERROR(H9+I9,0)</f>
        <v>0</v>
      </c>
      <c r="K9" s="19">
        <v>0</v>
      </c>
      <c r="L9" s="19">
        <v>0</v>
      </c>
      <c r="M9" s="20">
        <f>_xlfn.IFERROR(J9:L9,0)</f>
        <v>0</v>
      </c>
      <c r="N9" s="20">
        <f>_xlfn.IFERROR(P9/F9*5,0)</f>
        <v>0</v>
      </c>
      <c r="O9" s="2"/>
      <c r="P9" s="9">
        <f t="shared" si="0"/>
        <v>0</v>
      </c>
    </row>
    <row r="10" spans="1:16" ht="39" customHeight="1">
      <c r="A10" s="26"/>
      <c r="B10" s="23"/>
      <c r="C10" s="16" t="s">
        <v>21</v>
      </c>
      <c r="D10" s="17" t="s">
        <v>28</v>
      </c>
      <c r="E10" s="15">
        <v>3</v>
      </c>
      <c r="F10" s="6">
        <v>19</v>
      </c>
      <c r="G10" s="15" t="s">
        <v>29</v>
      </c>
      <c r="H10" s="19">
        <v>8</v>
      </c>
      <c r="I10" s="19">
        <v>8</v>
      </c>
      <c r="J10" s="20">
        <f>_xlfn.IFERROR(H10+I10,0)</f>
        <v>16</v>
      </c>
      <c r="K10" s="19">
        <v>0</v>
      </c>
      <c r="L10" s="19">
        <v>0</v>
      </c>
      <c r="M10" s="20">
        <f>_xlfn.IFERROR(J10:L10,0)</f>
        <v>0</v>
      </c>
      <c r="N10" s="20">
        <f>_xlfn.IFERROR(P10/F10*5,0)</f>
        <v>4.2105263157894735</v>
      </c>
      <c r="O10" s="2"/>
      <c r="P10" s="9">
        <f t="shared" si="0"/>
        <v>16</v>
      </c>
    </row>
    <row r="11" spans="1:16" ht="32.25" customHeight="1">
      <c r="A11" s="32" t="s">
        <v>30</v>
      </c>
      <c r="B11" s="23">
        <v>25</v>
      </c>
      <c r="C11" s="31" t="s">
        <v>31</v>
      </c>
      <c r="D11" s="16" t="s">
        <v>32</v>
      </c>
      <c r="E11" s="15">
        <v>4</v>
      </c>
      <c r="F11" s="6">
        <v>3</v>
      </c>
      <c r="G11" s="15" t="s">
        <v>29</v>
      </c>
      <c r="H11" s="20">
        <v>0</v>
      </c>
      <c r="I11" s="19">
        <v>0</v>
      </c>
      <c r="J11" s="20">
        <f>_xlfn.IFERROR(H11+I11,0)</f>
        <v>0</v>
      </c>
      <c r="K11" s="19">
        <v>0</v>
      </c>
      <c r="L11" s="19">
        <v>0</v>
      </c>
      <c r="M11" s="20">
        <f>_xlfn.IFERROR(J11:L11,0)</f>
        <v>0</v>
      </c>
      <c r="N11" s="20">
        <f>_xlfn.IFERROR(P11/F11*5,0)</f>
        <v>0</v>
      </c>
      <c r="O11" s="2"/>
      <c r="P11" s="9">
        <f t="shared" si="0"/>
        <v>0</v>
      </c>
    </row>
    <row r="12" spans="1:16" ht="54">
      <c r="A12" s="32"/>
      <c r="B12" s="23"/>
      <c r="C12" s="31"/>
      <c r="D12" s="16" t="s">
        <v>33</v>
      </c>
      <c r="E12" s="15">
        <v>2</v>
      </c>
      <c r="F12" s="6">
        <v>4</v>
      </c>
      <c r="G12" s="15" t="s">
        <v>29</v>
      </c>
      <c r="H12" s="20">
        <v>2</v>
      </c>
      <c r="I12" s="19">
        <v>1</v>
      </c>
      <c r="J12" s="20">
        <f>_xlfn.IFERROR(H12+I12,0)</f>
        <v>3</v>
      </c>
      <c r="K12" s="19">
        <v>0</v>
      </c>
      <c r="L12" s="19">
        <v>0</v>
      </c>
      <c r="M12" s="20">
        <f>_xlfn.IFERROR(J12:L12,0)</f>
        <v>0</v>
      </c>
      <c r="N12" s="20">
        <f>_xlfn.IFERROR(P12/F12*5,0)</f>
        <v>3.75</v>
      </c>
      <c r="O12" s="2"/>
      <c r="P12" s="9">
        <f t="shared" si="0"/>
        <v>3</v>
      </c>
    </row>
    <row r="13" spans="1:16" ht="40.5">
      <c r="A13" s="32"/>
      <c r="B13" s="23"/>
      <c r="C13" s="31"/>
      <c r="D13" s="16" t="s">
        <v>34</v>
      </c>
      <c r="E13" s="15">
        <v>2</v>
      </c>
      <c r="F13" s="6">
        <v>1</v>
      </c>
      <c r="G13" s="15" t="s">
        <v>29</v>
      </c>
      <c r="H13" s="19">
        <v>1</v>
      </c>
      <c r="I13" s="19">
        <v>0</v>
      </c>
      <c r="J13" s="20">
        <f>_xlfn.IFERROR(H13+I13,0)</f>
        <v>1</v>
      </c>
      <c r="K13" s="19">
        <v>0</v>
      </c>
      <c r="L13" s="19">
        <v>0</v>
      </c>
      <c r="M13" s="20">
        <f>_xlfn.IFERROR(J13:L13,0)</f>
        <v>0</v>
      </c>
      <c r="N13" s="20">
        <f>_xlfn.IFERROR(P13/F13*5,0)</f>
        <v>5</v>
      </c>
      <c r="O13" s="2"/>
      <c r="P13" s="9">
        <f t="shared" si="0"/>
        <v>1</v>
      </c>
    </row>
    <row r="14" spans="1:16" ht="27">
      <c r="A14" s="32"/>
      <c r="B14" s="23"/>
      <c r="C14" s="31"/>
      <c r="D14" s="16" t="s">
        <v>35</v>
      </c>
      <c r="E14" s="15">
        <v>2</v>
      </c>
      <c r="F14" s="6">
        <v>0</v>
      </c>
      <c r="G14" s="15" t="s">
        <v>29</v>
      </c>
      <c r="H14" s="20">
        <v>0</v>
      </c>
      <c r="I14" s="19">
        <v>0</v>
      </c>
      <c r="J14" s="20">
        <f>_xlfn.IFERROR(H14+I14,0)</f>
        <v>0</v>
      </c>
      <c r="K14" s="19">
        <v>0</v>
      </c>
      <c r="L14" s="19">
        <v>0</v>
      </c>
      <c r="M14" s="20">
        <f>_xlfn.IFERROR(J14:L14,0)</f>
        <v>0</v>
      </c>
      <c r="N14" s="20">
        <f>_xlfn.IFERROR(P14/F14*5,0)</f>
        <v>0</v>
      </c>
      <c r="O14" s="2"/>
      <c r="P14" s="9">
        <f t="shared" si="0"/>
        <v>0</v>
      </c>
    </row>
    <row r="15" spans="1:16" ht="43.5" customHeight="1">
      <c r="A15" s="32"/>
      <c r="B15" s="23"/>
      <c r="C15" s="31"/>
      <c r="D15" s="16" t="s">
        <v>36</v>
      </c>
      <c r="E15" s="15">
        <v>2</v>
      </c>
      <c r="F15" s="6">
        <v>0</v>
      </c>
      <c r="G15" s="15" t="s">
        <v>57</v>
      </c>
      <c r="H15" s="20">
        <v>0</v>
      </c>
      <c r="I15" s="19">
        <v>0</v>
      </c>
      <c r="J15" s="20">
        <f>_xlfn.IFERROR(H15+I15,0)</f>
        <v>0</v>
      </c>
      <c r="K15" s="19">
        <v>0</v>
      </c>
      <c r="L15" s="19">
        <v>0</v>
      </c>
      <c r="M15" s="20">
        <f>_xlfn.IFERROR(J15:L15,0)</f>
        <v>0</v>
      </c>
      <c r="N15" s="20">
        <f>_xlfn.IFERROR(P15/F15*5,0)</f>
        <v>0</v>
      </c>
      <c r="O15" s="2"/>
      <c r="P15" s="9">
        <f t="shared" si="0"/>
        <v>0</v>
      </c>
    </row>
    <row r="16" spans="1:16" ht="27">
      <c r="A16" s="32"/>
      <c r="B16" s="23"/>
      <c r="C16" s="14" t="s">
        <v>37</v>
      </c>
      <c r="D16" s="5" t="s">
        <v>39</v>
      </c>
      <c r="E16" s="6">
        <v>0</v>
      </c>
      <c r="F16" s="6">
        <v>0</v>
      </c>
      <c r="G16" s="15" t="s">
        <v>29</v>
      </c>
      <c r="H16" s="20">
        <v>0</v>
      </c>
      <c r="I16" s="19">
        <v>0</v>
      </c>
      <c r="J16" s="20">
        <f>_xlfn.IFERROR(H16+I16,0)</f>
        <v>0</v>
      </c>
      <c r="K16" s="19">
        <v>0</v>
      </c>
      <c r="L16" s="19">
        <v>0</v>
      </c>
      <c r="M16" s="20">
        <f>_xlfn.IFERROR(J16:L16,0)</f>
        <v>0</v>
      </c>
      <c r="N16" s="20">
        <f>_xlfn.IFERROR(P16/F16*5,0)</f>
        <v>0</v>
      </c>
      <c r="O16" s="2"/>
      <c r="P16" s="9">
        <f t="shared" si="0"/>
        <v>0</v>
      </c>
    </row>
    <row r="17" spans="1:16" ht="65.25" customHeight="1">
      <c r="A17" s="32"/>
      <c r="B17" s="23"/>
      <c r="C17" s="14" t="s">
        <v>38</v>
      </c>
      <c r="D17" s="16" t="s">
        <v>40</v>
      </c>
      <c r="E17" s="6">
        <v>2</v>
      </c>
      <c r="F17" s="6">
        <v>0</v>
      </c>
      <c r="G17" s="15" t="s">
        <v>56</v>
      </c>
      <c r="H17" s="20">
        <v>0</v>
      </c>
      <c r="I17" s="19">
        <v>0</v>
      </c>
      <c r="J17" s="20">
        <f>_xlfn.IFERROR(H17+I17,0)</f>
        <v>0</v>
      </c>
      <c r="K17" s="19">
        <v>0</v>
      </c>
      <c r="L17" s="19">
        <v>0</v>
      </c>
      <c r="M17" s="20">
        <f>_xlfn.IFERROR(J17:L17,0)</f>
        <v>0</v>
      </c>
      <c r="N17" s="20">
        <f>_xlfn.IFERROR(P17/F17*5,0)</f>
        <v>0</v>
      </c>
      <c r="O17" s="2"/>
      <c r="P17" s="9">
        <f t="shared" si="0"/>
        <v>0</v>
      </c>
    </row>
    <row r="18" spans="1:16" ht="40.5">
      <c r="A18" s="32"/>
      <c r="B18" s="23"/>
      <c r="C18" s="30" t="s">
        <v>43</v>
      </c>
      <c r="D18" s="16" t="s">
        <v>41</v>
      </c>
      <c r="E18" s="6">
        <v>1</v>
      </c>
      <c r="F18" s="6">
        <v>1</v>
      </c>
      <c r="G18" s="15" t="s">
        <v>29</v>
      </c>
      <c r="H18" s="19">
        <v>1</v>
      </c>
      <c r="I18" s="19">
        <v>0</v>
      </c>
      <c r="J18" s="20">
        <f>_xlfn.IFERROR(H18+I18,0)</f>
        <v>1</v>
      </c>
      <c r="K18" s="19">
        <v>0</v>
      </c>
      <c r="L18" s="19">
        <v>0</v>
      </c>
      <c r="M18" s="20">
        <f>_xlfn.IFERROR(J18:L18,0)</f>
        <v>0</v>
      </c>
      <c r="N18" s="20">
        <f>_xlfn.IFERROR(P18/F18*5,0)</f>
        <v>5</v>
      </c>
      <c r="O18" s="2"/>
      <c r="P18" s="9">
        <f t="shared" si="0"/>
        <v>1</v>
      </c>
    </row>
    <row r="19" spans="1:16" ht="54">
      <c r="A19" s="32"/>
      <c r="B19" s="23"/>
      <c r="C19" s="30"/>
      <c r="D19" s="16" t="s">
        <v>42</v>
      </c>
      <c r="E19" s="15">
        <v>1</v>
      </c>
      <c r="F19" s="6">
        <v>0</v>
      </c>
      <c r="G19" s="7" t="s">
        <v>29</v>
      </c>
      <c r="H19" s="20">
        <v>0</v>
      </c>
      <c r="I19" s="19">
        <v>0</v>
      </c>
      <c r="J19" s="20">
        <f>_xlfn.IFERROR(H19+I19,0)</f>
        <v>0</v>
      </c>
      <c r="K19" s="19">
        <v>0</v>
      </c>
      <c r="L19" s="19">
        <v>0</v>
      </c>
      <c r="M19" s="20">
        <f>_xlfn.IFERROR(J19:L19,0)</f>
        <v>0</v>
      </c>
      <c r="N19" s="20">
        <f>_xlfn.IFERROR(P19/F19*5,0)</f>
        <v>0</v>
      </c>
      <c r="O19" s="2"/>
      <c r="P19" s="9">
        <f t="shared" si="0"/>
        <v>0</v>
      </c>
    </row>
    <row r="20" spans="1:16" ht="27">
      <c r="A20" s="32"/>
      <c r="B20" s="23"/>
      <c r="C20" s="27" t="s">
        <v>44</v>
      </c>
      <c r="D20" s="16" t="s">
        <v>45</v>
      </c>
      <c r="E20" s="15">
        <v>2</v>
      </c>
      <c r="F20" s="6">
        <v>8</v>
      </c>
      <c r="G20" s="15" t="s">
        <v>29</v>
      </c>
      <c r="H20" s="20">
        <v>0</v>
      </c>
      <c r="I20" s="19">
        <v>0</v>
      </c>
      <c r="J20" s="20">
        <f>_xlfn.IFERROR(H20+I20,0)</f>
        <v>0</v>
      </c>
      <c r="K20" s="19">
        <v>0</v>
      </c>
      <c r="L20" s="19">
        <v>0</v>
      </c>
      <c r="M20" s="20">
        <f>_xlfn.IFERROR(J20:L20,0)</f>
        <v>0</v>
      </c>
      <c r="N20" s="20">
        <f>_xlfn.IFERROR(P20/F20*5,0)</f>
        <v>0</v>
      </c>
      <c r="O20" s="2"/>
      <c r="P20" s="9">
        <f t="shared" si="0"/>
        <v>0</v>
      </c>
    </row>
    <row r="21" spans="1:16" ht="15.75">
      <c r="A21" s="32"/>
      <c r="B21" s="23"/>
      <c r="C21" s="27"/>
      <c r="D21" s="16" t="s">
        <v>46</v>
      </c>
      <c r="E21" s="15">
        <v>2</v>
      </c>
      <c r="F21" s="6">
        <v>7</v>
      </c>
      <c r="G21" s="15" t="s">
        <v>29</v>
      </c>
      <c r="H21" s="19">
        <v>3</v>
      </c>
      <c r="I21" s="19">
        <v>3</v>
      </c>
      <c r="J21" s="20">
        <f>_xlfn.IFERROR(H21+I21,0)</f>
        <v>6</v>
      </c>
      <c r="K21" s="19">
        <v>0</v>
      </c>
      <c r="L21" s="19">
        <v>0</v>
      </c>
      <c r="M21" s="20">
        <f>_xlfn.IFERROR(J21:L21,0)</f>
        <v>0</v>
      </c>
      <c r="N21" s="20">
        <f>_xlfn.IFERROR(P21/F21*5,0)</f>
        <v>4.285714285714286</v>
      </c>
      <c r="O21" s="2"/>
      <c r="P21" s="9">
        <f t="shared" si="0"/>
        <v>6</v>
      </c>
    </row>
    <row r="22" spans="1:16" ht="40.5">
      <c r="A22" s="32"/>
      <c r="B22" s="23"/>
      <c r="C22" s="16" t="s">
        <v>47</v>
      </c>
      <c r="D22" s="16" t="s">
        <v>50</v>
      </c>
      <c r="E22" s="15">
        <v>2</v>
      </c>
      <c r="F22" s="6">
        <v>310</v>
      </c>
      <c r="G22" s="15" t="s">
        <v>58</v>
      </c>
      <c r="H22" s="19">
        <v>63</v>
      </c>
      <c r="I22" s="19">
        <v>63</v>
      </c>
      <c r="J22" s="20">
        <f>_xlfn.IFERROR(H22+I22,0)</f>
        <v>126</v>
      </c>
      <c r="K22" s="19">
        <v>0</v>
      </c>
      <c r="L22" s="19">
        <v>0</v>
      </c>
      <c r="M22" s="20">
        <f>_xlfn.IFERROR(J22:L22,0)</f>
        <v>0</v>
      </c>
      <c r="N22" s="20">
        <f>_xlfn.IFERROR(P22/F22*5,0)</f>
        <v>2.032258064516129</v>
      </c>
      <c r="O22" s="2"/>
      <c r="P22" s="9">
        <f t="shared" si="0"/>
        <v>126</v>
      </c>
    </row>
    <row r="23" spans="1:16" ht="40.5">
      <c r="A23" s="32"/>
      <c r="B23" s="23"/>
      <c r="C23" s="16" t="s">
        <v>48</v>
      </c>
      <c r="D23" s="16" t="s">
        <v>51</v>
      </c>
      <c r="E23" s="6">
        <v>1</v>
      </c>
      <c r="F23" s="6">
        <v>0</v>
      </c>
      <c r="G23" s="15" t="s">
        <v>59</v>
      </c>
      <c r="H23" s="20">
        <v>0</v>
      </c>
      <c r="I23" s="19">
        <v>0</v>
      </c>
      <c r="J23" s="20">
        <f>_xlfn.IFERROR(H23+I23,0)</f>
        <v>0</v>
      </c>
      <c r="K23" s="19">
        <v>0</v>
      </c>
      <c r="L23" s="19">
        <v>0</v>
      </c>
      <c r="M23" s="20">
        <f>_xlfn.IFERROR(J23:L23,0)</f>
        <v>0</v>
      </c>
      <c r="N23" s="20">
        <f>_xlfn.IFERROR(P23/F23*5,0)</f>
        <v>0</v>
      </c>
      <c r="O23" s="2"/>
      <c r="P23" s="9">
        <f t="shared" si="0"/>
        <v>0</v>
      </c>
    </row>
    <row r="24" spans="1:16" ht="31.5" customHeight="1">
      <c r="A24" s="32"/>
      <c r="B24" s="23"/>
      <c r="C24" s="16" t="s">
        <v>49</v>
      </c>
      <c r="D24" s="16" t="s">
        <v>52</v>
      </c>
      <c r="E24" s="15">
        <v>2</v>
      </c>
      <c r="F24" s="6">
        <v>0</v>
      </c>
      <c r="G24" s="15" t="s">
        <v>29</v>
      </c>
      <c r="H24" s="19">
        <v>0</v>
      </c>
      <c r="I24" s="19">
        <v>0</v>
      </c>
      <c r="J24" s="20">
        <f>_xlfn.IFERROR(H24+I24,0)</f>
        <v>0</v>
      </c>
      <c r="K24" s="19">
        <v>0</v>
      </c>
      <c r="L24" s="19">
        <v>0</v>
      </c>
      <c r="M24" s="20">
        <f>_xlfn.IFERROR(J24:L24,0)</f>
        <v>0</v>
      </c>
      <c r="N24" s="20">
        <f>_xlfn.IFERROR(P24/F24*5,0)</f>
        <v>0</v>
      </c>
      <c r="O24" s="2"/>
      <c r="P24" s="9">
        <f t="shared" si="0"/>
        <v>0</v>
      </c>
    </row>
    <row r="25" spans="1:16" ht="43.5" customHeight="1">
      <c r="A25" s="32" t="s">
        <v>53</v>
      </c>
      <c r="B25" s="23">
        <v>10</v>
      </c>
      <c r="C25" s="27" t="s">
        <v>61</v>
      </c>
      <c r="D25" s="16" t="s">
        <v>54</v>
      </c>
      <c r="E25" s="13">
        <v>5</v>
      </c>
      <c r="F25" s="6">
        <v>0</v>
      </c>
      <c r="G25" s="15" t="s">
        <v>29</v>
      </c>
      <c r="H25" s="20">
        <v>0</v>
      </c>
      <c r="I25" s="19">
        <v>0</v>
      </c>
      <c r="J25" s="20">
        <f>_xlfn.IFERROR(H25+I25,0)</f>
        <v>0</v>
      </c>
      <c r="K25" s="19">
        <v>0</v>
      </c>
      <c r="L25" s="19">
        <v>0</v>
      </c>
      <c r="M25" s="20">
        <f>_xlfn.IFERROR(J25:L25,0)</f>
        <v>0</v>
      </c>
      <c r="N25" s="20">
        <f>_xlfn.IFERROR(P25/F25*5,0)</f>
        <v>0</v>
      </c>
      <c r="O25" s="2"/>
      <c r="P25" s="9">
        <f t="shared" si="0"/>
        <v>0</v>
      </c>
    </row>
    <row r="26" spans="1:16" ht="36.75" customHeight="1">
      <c r="A26" s="32"/>
      <c r="B26" s="23"/>
      <c r="C26" s="27"/>
      <c r="D26" s="16" t="s">
        <v>55</v>
      </c>
      <c r="E26" s="13">
        <v>5</v>
      </c>
      <c r="F26" s="6">
        <v>0</v>
      </c>
      <c r="G26" s="15" t="s">
        <v>29</v>
      </c>
      <c r="H26" s="20">
        <v>0</v>
      </c>
      <c r="I26" s="19">
        <v>0</v>
      </c>
      <c r="J26" s="20">
        <f>_xlfn.IFERROR(H26+I26,0)</f>
        <v>0</v>
      </c>
      <c r="K26" s="19">
        <v>0</v>
      </c>
      <c r="L26" s="19">
        <v>0</v>
      </c>
      <c r="M26" s="20">
        <f>_xlfn.IFERROR(J26:L26,0)</f>
        <v>0</v>
      </c>
      <c r="N26" s="20">
        <f>_xlfn.IFERROR(P26/F26*5,0)</f>
        <v>0</v>
      </c>
      <c r="O26" s="2"/>
      <c r="P26" s="9">
        <f t="shared" si="0"/>
        <v>0</v>
      </c>
    </row>
    <row r="27" spans="1:16" ht="35.25" customHeight="1">
      <c r="A27" s="28" t="s">
        <v>60</v>
      </c>
      <c r="B27" s="23">
        <v>10</v>
      </c>
      <c r="C27" s="30" t="s">
        <v>62</v>
      </c>
      <c r="D27" s="5" t="s">
        <v>63</v>
      </c>
      <c r="E27" s="6">
        <v>3</v>
      </c>
      <c r="F27" s="6">
        <v>0</v>
      </c>
      <c r="G27" s="15" t="s">
        <v>29</v>
      </c>
      <c r="H27" s="6">
        <v>0</v>
      </c>
      <c r="I27" s="12">
        <v>0</v>
      </c>
      <c r="J27" s="20">
        <f>_xlfn.IFERROR(H27+I27,0)</f>
        <v>0</v>
      </c>
      <c r="K27" s="19">
        <v>0</v>
      </c>
      <c r="L27" s="19">
        <v>0</v>
      </c>
      <c r="M27" s="20">
        <f>_xlfn.IFERROR(J27:L27,0)</f>
        <v>0</v>
      </c>
      <c r="N27" s="20">
        <f>_xlfn.IFERROR(P27/F27*5,0)</f>
        <v>0</v>
      </c>
      <c r="O27" s="2"/>
      <c r="P27" s="9">
        <f t="shared" si="0"/>
        <v>0</v>
      </c>
    </row>
    <row r="28" spans="1:16" ht="27" customHeight="1">
      <c r="A28" s="28"/>
      <c r="B28" s="23"/>
      <c r="C28" s="30"/>
      <c r="D28" s="5" t="s">
        <v>64</v>
      </c>
      <c r="E28" s="6">
        <v>3</v>
      </c>
      <c r="F28" s="6">
        <v>0</v>
      </c>
      <c r="G28" s="15" t="s">
        <v>29</v>
      </c>
      <c r="H28" s="6">
        <v>0</v>
      </c>
      <c r="I28" s="12">
        <v>0</v>
      </c>
      <c r="J28" s="20">
        <f>_xlfn.IFERROR(H28+I28,0)</f>
        <v>0</v>
      </c>
      <c r="K28" s="19">
        <v>0</v>
      </c>
      <c r="L28" s="19">
        <v>0</v>
      </c>
      <c r="M28" s="20">
        <f>_xlfn.IFERROR(J28:L28,0)</f>
        <v>0</v>
      </c>
      <c r="N28" s="20">
        <f>_xlfn.IFERROR(P28/F28*5,0)</f>
        <v>0</v>
      </c>
      <c r="O28" s="2"/>
      <c r="P28" s="9">
        <f t="shared" si="0"/>
        <v>0</v>
      </c>
    </row>
    <row r="29" spans="1:16" ht="54.75" customHeight="1">
      <c r="A29" s="28"/>
      <c r="B29" s="23"/>
      <c r="C29" s="14" t="s">
        <v>65</v>
      </c>
      <c r="D29" s="5" t="s">
        <v>66</v>
      </c>
      <c r="E29" s="6">
        <v>3</v>
      </c>
      <c r="F29" s="6">
        <v>110</v>
      </c>
      <c r="G29" s="6" t="s">
        <v>29</v>
      </c>
      <c r="H29" s="6">
        <v>50</v>
      </c>
      <c r="I29" s="12">
        <v>60</v>
      </c>
      <c r="J29" s="20">
        <f>_xlfn.IFERROR(H29+I29,0)</f>
        <v>110</v>
      </c>
      <c r="K29" s="19">
        <v>0</v>
      </c>
      <c r="L29" s="19">
        <v>0</v>
      </c>
      <c r="M29" s="20">
        <f>_xlfn.IFERROR(J29:L29,0)</f>
        <v>0</v>
      </c>
      <c r="N29" s="20">
        <f>_xlfn.IFERROR(P29/F29*5,0)</f>
        <v>5</v>
      </c>
      <c r="O29" s="2"/>
      <c r="P29" s="9">
        <f t="shared" si="0"/>
        <v>110</v>
      </c>
    </row>
    <row r="30" spans="1:16" ht="34.5" customHeight="1">
      <c r="A30" s="28"/>
      <c r="B30" s="23"/>
      <c r="C30" s="14" t="s">
        <v>68</v>
      </c>
      <c r="D30" s="5" t="s">
        <v>67</v>
      </c>
      <c r="E30" s="6">
        <v>1</v>
      </c>
      <c r="F30" s="6">
        <v>0</v>
      </c>
      <c r="G30" s="6" t="s">
        <v>29</v>
      </c>
      <c r="H30" s="6">
        <v>0</v>
      </c>
      <c r="I30" s="12">
        <v>0</v>
      </c>
      <c r="J30" s="20">
        <f>_xlfn.IFERROR(H30+I30,0)</f>
        <v>0</v>
      </c>
      <c r="K30" s="19">
        <v>0</v>
      </c>
      <c r="L30" s="19">
        <v>0</v>
      </c>
      <c r="M30" s="20">
        <f>_xlfn.IFERROR(J30:L30,0)</f>
        <v>0</v>
      </c>
      <c r="N30" s="20">
        <f>_xlfn.IFERROR(P30/F30*5,0)</f>
        <v>0</v>
      </c>
      <c r="O30" s="2"/>
      <c r="P30" s="9">
        <f t="shared" si="0"/>
        <v>0</v>
      </c>
    </row>
    <row r="31" spans="1:14" ht="15.75">
      <c r="A31" s="8"/>
      <c r="B31" s="29" t="s">
        <v>69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10">
        <f>SUM(N4:N30)</f>
        <v>39.278498666019885</v>
      </c>
    </row>
    <row r="32" spans="1:14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0:13" ht="15">
      <c r="J34"/>
      <c r="M34" s="8"/>
    </row>
    <row r="35" spans="10:13" ht="15">
      <c r="J35"/>
      <c r="M35" s="8"/>
    </row>
    <row r="36" spans="8:13" ht="16.5">
      <c r="H36" s="33"/>
      <c r="I36" s="33"/>
      <c r="J36" s="34" t="s">
        <v>71</v>
      </c>
      <c r="K36" s="33"/>
      <c r="L36" s="33"/>
      <c r="M36" s="8"/>
    </row>
    <row r="37" spans="8:13" ht="16.5">
      <c r="H37" s="33"/>
      <c r="I37" s="33"/>
      <c r="J37" s="35" t="s">
        <v>72</v>
      </c>
      <c r="K37" s="33"/>
      <c r="L37" s="33"/>
      <c r="M37" s="8"/>
    </row>
    <row r="38" spans="8:13" ht="16.5">
      <c r="H38" s="33"/>
      <c r="I38" s="36"/>
      <c r="J38" s="35" t="s">
        <v>73</v>
      </c>
      <c r="K38" s="36"/>
      <c r="L38" s="33"/>
      <c r="M38" s="8"/>
    </row>
    <row r="39" spans="8:13" ht="16.5">
      <c r="H39" s="33"/>
      <c r="I39" s="36"/>
      <c r="J39" s="35" t="s">
        <v>74</v>
      </c>
      <c r="K39" s="36"/>
      <c r="L39" s="33"/>
      <c r="M39" s="8"/>
    </row>
    <row r="40" spans="8:13" ht="16.5">
      <c r="H40" s="33"/>
      <c r="I40" s="36"/>
      <c r="J40" s="18"/>
      <c r="K40" s="36"/>
      <c r="L40" s="33"/>
      <c r="M40" s="8"/>
    </row>
    <row r="41" spans="8:13" ht="16.5">
      <c r="H41" s="33"/>
      <c r="I41" s="36"/>
      <c r="J41" s="18"/>
      <c r="K41" s="36"/>
      <c r="L41" s="33"/>
      <c r="M41" s="8"/>
    </row>
    <row r="42" spans="8:13" ht="16.5">
      <c r="H42" s="33"/>
      <c r="I42" s="36"/>
      <c r="J42" s="18"/>
      <c r="K42" s="36"/>
      <c r="L42" s="33"/>
      <c r="M42" s="8"/>
    </row>
    <row r="43" spans="8:12" ht="16.5">
      <c r="H43" s="33"/>
      <c r="I43" s="36"/>
      <c r="J43" s="18"/>
      <c r="K43" s="36"/>
      <c r="L43" s="33"/>
    </row>
    <row r="44" spans="8:12" ht="16.5">
      <c r="H44" s="33"/>
      <c r="I44" s="36"/>
      <c r="J44" s="18"/>
      <c r="K44" s="36"/>
      <c r="L44" s="33"/>
    </row>
    <row r="45" spans="8:12" ht="16.5">
      <c r="H45" s="33"/>
      <c r="I45" s="36"/>
      <c r="J45" s="18"/>
      <c r="K45" s="36"/>
      <c r="L45" s="33"/>
    </row>
    <row r="46" spans="8:12" ht="16.5">
      <c r="H46" s="33"/>
      <c r="I46" s="36"/>
      <c r="J46" s="36"/>
      <c r="K46" s="36"/>
      <c r="L46" s="33"/>
    </row>
    <row r="47" spans="8:12" ht="16.5">
      <c r="H47" s="33"/>
      <c r="I47" s="36"/>
      <c r="J47" s="36"/>
      <c r="K47" s="36"/>
      <c r="L47" s="33"/>
    </row>
    <row r="48" spans="8:12" ht="16.5">
      <c r="H48" s="33"/>
      <c r="I48" s="36"/>
      <c r="J48" s="36"/>
      <c r="K48" s="36"/>
      <c r="L48" s="33"/>
    </row>
    <row r="49" spans="8:12" ht="16.5">
      <c r="H49" s="33"/>
      <c r="I49" s="36"/>
      <c r="J49" s="36"/>
      <c r="K49" s="36"/>
      <c r="L49" s="33"/>
    </row>
    <row r="50" spans="8:12" ht="16.5">
      <c r="H50" s="33"/>
      <c r="I50" s="36"/>
      <c r="J50" s="36"/>
      <c r="K50" s="36"/>
      <c r="L50" s="33"/>
    </row>
    <row r="51" spans="8:12" ht="16.5">
      <c r="H51" s="33"/>
      <c r="I51" s="36"/>
      <c r="J51" s="36"/>
      <c r="K51" s="36"/>
      <c r="L51" s="33"/>
    </row>
    <row r="52" spans="8:12" ht="16.5">
      <c r="H52" s="33"/>
      <c r="I52" s="36"/>
      <c r="J52" s="36"/>
      <c r="K52" s="36"/>
      <c r="L52" s="33"/>
    </row>
    <row r="53" spans="8:12" ht="16.5">
      <c r="H53" s="33"/>
      <c r="I53" s="36"/>
      <c r="J53" s="36"/>
      <c r="K53" s="36"/>
      <c r="L53" s="33"/>
    </row>
    <row r="54" spans="8:12" ht="16.5">
      <c r="H54" s="33"/>
      <c r="I54" s="36"/>
      <c r="J54" s="36"/>
      <c r="K54" s="36"/>
      <c r="L54" s="33"/>
    </row>
    <row r="55" spans="8:12" ht="16.5">
      <c r="H55" s="33"/>
      <c r="I55" s="36"/>
      <c r="J55" s="36"/>
      <c r="K55" s="36"/>
      <c r="L55" s="33"/>
    </row>
    <row r="56" spans="9:11" ht="15.75">
      <c r="I56" s="8"/>
      <c r="J56" s="8"/>
      <c r="K56" s="8"/>
    </row>
  </sheetData>
  <sheetProtection/>
  <mergeCells count="16"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  <mergeCell ref="B25:B26"/>
    <mergeCell ref="A1:O1"/>
    <mergeCell ref="C8:C9"/>
    <mergeCell ref="A4:A10"/>
    <mergeCell ref="B4:B10"/>
    <mergeCell ref="C20:C21"/>
  </mergeCells>
  <printOptions/>
  <pageMargins left="0.5" right="0.5" top="0.5" bottom="0.5" header="0.05" footer="0.0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Corporate Edition</cp:lastModifiedBy>
  <cp:lastPrinted>2022-12-25T11:08:47Z</cp:lastPrinted>
  <dcterms:created xsi:type="dcterms:W3CDTF">2021-02-28T07:59:58Z</dcterms:created>
  <dcterms:modified xsi:type="dcterms:W3CDTF">2022-12-28T10:14:26Z</dcterms:modified>
  <cp:category/>
  <cp:version/>
  <cp:contentType/>
  <cp:contentStatus/>
</cp:coreProperties>
</file>